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15" tabRatio="733" activeTab="2"/>
  </bookViews>
  <sheets>
    <sheet name="IMPUESTOS" sheetId="1" r:id="rId1"/>
    <sheet name="CHEQUES A FECHA" sheetId="2" r:id="rId2"/>
    <sheet name="PROVEEDORES" sheetId="3" r:id="rId3"/>
  </sheets>
  <definedNames>
    <definedName name="_xlnm._FilterDatabase" localSheetId="2" hidden="1">'PROVEEDORES'!$A$16:$L$16</definedName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<sst xmlns="http://schemas.openxmlformats.org/spreadsheetml/2006/main" count="773" uniqueCount="317">
  <si>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</si>
  <si>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</si>
  <si>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</si>
  <si>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</si>
  <si>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</si>
  <si>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</si>
  <si>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</si>
  <si>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</si>
  <si>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</si>
  <si>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</si>
  <si>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</si>
  <si>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</si>
  <si>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</si>
  <si>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</si>
  <si>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</si>
  <si>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</si>
  <si>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</si>
  <si>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</si>
  <si>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</si>
  <si>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</si>
  <si>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</si>
  <si>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</si>
  <si>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</si>
  <si>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</si>
  <si>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</si>
  <si>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</si>
  <si>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</si>
  <si>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</si>
  <si>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</si>
  <si>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</si>
  <si>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</si>
  <si>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</si>
  <si>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</si>
  <si>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</si>
  <si>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</si>
  <si>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</si>
  <si>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</si>
  <si>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</si>
  <si>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</si>
  <si>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</si>
  <si>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</si>
  <si>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</si>
  <si>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</si>
  <si>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</si>
  <si>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</si>
  <si>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</si>
  <si>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</si>
  <si>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</si>
  <si>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</si>
  <si>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</si>
  <si>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</si>
  <si>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</si>
  <si>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</si>
  <si>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</si>
  <si>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</si>
  <si>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</si>
  <si>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</si>
  <si>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</si>
  <si>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</si>
  <si>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</si>
  <si>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</si>
  <si>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</si>
  <si>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</si>
  <si>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</si>
  <si>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</si>
  <si>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</si>
  <si>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</si>
  <si>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</si>
  <si>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</si>
  <si>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</si>
  <si>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</si>
  <si>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</si>
  <si>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</si>
  <si>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</si>
  <si>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</si>
  <si>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</si>
  <si>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</si>
  <si>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</si>
  <si>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</si>
  <si>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</si>
  <si>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</si>
  <si>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</si>
  <si>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</si>
  <si>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</si>
  <si>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</si>
  <si>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</si>
  <si>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</si>
  <si>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</si>
  <si>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</si>
  <si>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</si>
  <si>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</si>
  <si>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</si>
  <si>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</si>
  <si>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</si>
  <si>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</si>
  <si>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</si>
  <si>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</si>
  <si>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</si>
  <si>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</si>
  <si>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</si>
  <si>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</si>
  <si>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</si>
  <si>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</si>
  <si>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</si>
  <si>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</si>
  <si>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</si>
  <si>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</si>
  <si>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</si>
  <si>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</si>
  <si>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</si>
  <si>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</si>
  <si>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</si>
  <si>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</si>
  <si>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</si>
  <si>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</si>
  <si>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</si>
  <si>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</si>
  <si>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</si>
  <si>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</si>
  <si>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</si>
  <si>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</si>
  <si>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</si>
  <si>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</si>
  <si>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</si>
  <si>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</si>
  <si>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</si>
  <si>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</si>
  <si>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</si>
  <si>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</si>
  <si>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</si>
  <si>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</si>
  <si>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</si>
  <si>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</si>
  <si>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</si>
  <si>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</si>
  <si>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</si>
  <si>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</si>
  <si>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</si>
  <si>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</si>
  <si>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</si>
  <si>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</si>
  <si>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</si>
  <si>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</si>
  <si>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</si>
  <si>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</si>
  <si>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</si>
  <si>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</si>
  <si>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</si>
  <si>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</si>
  <si>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</si>
  <si>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</si>
  <si>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</si>
  <si>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</si>
  <si>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</si>
  <si>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</si>
  <si>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</si>
  <si>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</si>
  <si>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</si>
  <si>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</si>
  <si>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</si>
  <si>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</si>
  <si>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</si>
  <si>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</si>
  <si>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</si>
  <si>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</si>
  <si>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</si>
  <si>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</si>
  <si>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</si>
  <si>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</si>
  <si>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</si>
  <si>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</si>
  <si>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</si>
  <si>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</si>
  <si>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</si>
  <si>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</si>
  <si>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</si>
  <si>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</si>
  <si>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</si>
  <si>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</si>
  <si>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</si>
  <si>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766147518</t>
  </si>
  <si>
    <t>766456863</t>
  </si>
  <si>
    <t>76834245</t>
  </si>
  <si>
    <t>769561404</t>
  </si>
  <si>
    <t>769771204</t>
  </si>
  <si>
    <t>775945001</t>
  </si>
  <si>
    <t>776871109</t>
  </si>
  <si>
    <t>784277003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</si>
  <si>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</si>
  <si>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</si>
  <si>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</si>
  <si>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</si>
  <si>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</si>
  <si>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</si>
  <si>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</si>
  <si>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</si>
  <si>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</si>
  <si>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 xml:space="preserve">MOISES GONZALEZ VASQUEZ </t>
  </si>
  <si>
    <t xml:space="preserve">NAVCER CONSTRUCCIONES LIMITADA </t>
  </si>
  <si>
    <t xml:space="preserve">SAYGO SPA </t>
  </si>
  <si>
    <t xml:space="preserve">BUSINESS CONSULTING GROUP LIMITADA </t>
  </si>
  <si>
    <t>ASESORIAS, AUDITORIAS Y CAPACITACIONES FINANCIERAS ADMIN.Y E</t>
  </si>
  <si>
    <t>FONDO DE PENSIONES CUPRUM</t>
  </si>
  <si>
    <t>154761721</t>
  </si>
  <si>
    <t>760196908</t>
  </si>
  <si>
    <t>763121186</t>
  </si>
  <si>
    <t>764333098</t>
  </si>
  <si>
    <t>766023312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</si>
  <si>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</si>
  <si>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</si>
  <si>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</si>
  <si>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</si>
  <si>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</si>
  <si>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</si>
  <si>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</si>
  <si>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90073000-4</t>
  </si>
  <si>
    <t xml:space="preserve">INSTITUTO SANITAS S.A </t>
  </si>
  <si>
    <t>762085798</t>
  </si>
  <si>
    <t xml:space="preserve">DEPORTES RAM S.A. </t>
  </si>
  <si>
    <t>76473307K</t>
  </si>
  <si>
    <t xml:space="preserve">INVERSIONES MEDIA TENSION SPA </t>
  </si>
  <si>
    <t>81254974</t>
  </si>
  <si>
    <t xml:space="preserve">ALVARO PARDOW WEBER </t>
  </si>
  <si>
    <t>816989000</t>
  </si>
  <si>
    <t>PONTIFICIA UNIVERSIDAD CATOLICA DE CHILE</t>
  </si>
  <si>
    <t>703774008</t>
  </si>
  <si>
    <t>FUNDACION ARTURO LOPEZ PEREZ</t>
  </si>
  <si>
    <t>707327006</t>
  </si>
  <si>
    <t xml:space="preserve">MELDIC LTDA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</si>
  <si>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</si>
  <si>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</si>
  <si>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</si>
  <si>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</si>
  <si>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762198045</t>
  </si>
  <si>
    <t xml:space="preserve">CENTRAL DE ABASTECIMIENTO LIMITADA </t>
  </si>
  <si>
    <t>969814706</t>
  </si>
  <si>
    <t>CONVERSIONES SAN JOSE</t>
  </si>
  <si>
    <t>969860708</t>
  </si>
  <si>
    <t xml:space="preserve">PARACLINICS </t>
  </si>
  <si>
    <t>70990700K</t>
  </si>
  <si>
    <t>UNIVERSIDAD DIEGO PORTALES</t>
  </si>
  <si>
    <t>980000001</t>
  </si>
  <si>
    <t>FONDO DE PENSIONES CAPITAL</t>
  </si>
  <si>
    <t>764730658</t>
  </si>
  <si>
    <t xml:space="preserve">CENTRO TURISTICO GILBERTO EDUARDO GERMAIN SAAVEDRA E.I.R.L. </t>
  </si>
  <si>
    <t>789688702</t>
  </si>
  <si>
    <t xml:space="preserve">ALTORRES Y COMPAÑIA LIMITADA </t>
  </si>
  <si>
    <t>90370189</t>
  </si>
  <si>
    <t xml:space="preserve">IVAN LORCA SARMIENTO </t>
  </si>
  <si>
    <t>765925649</t>
  </si>
  <si>
    <t xml:space="preserve">VERGARA, ELGUETA Y COMPAÑIA LTDA. </t>
  </si>
  <si>
    <t>762422492</t>
  </si>
  <si>
    <t xml:space="preserve">INDUSLAB S.P.A. </t>
  </si>
  <si>
    <t>767243898</t>
  </si>
  <si>
    <t xml:space="preserve">SERVICIOS MEDICOS RCP MEDICAL LIMITADA </t>
  </si>
  <si>
    <t>786158508</t>
  </si>
  <si>
    <t xml:space="preserve">IMPORTADORA DE EQUIPOS MEDICOS LTDA </t>
  </si>
  <si>
    <t>896293001</t>
  </si>
  <si>
    <t xml:space="preserve">VIDEOCORP INGENIERIA Y TELECOMUNICACIONES S.A. </t>
  </si>
  <si>
    <t>766817815</t>
  </si>
  <si>
    <t xml:space="preserve">PRODUCCION DE EVENTOS CLAUDIA LISBOA GONZALEZ E.I.R.L </t>
  </si>
  <si>
    <t>771908802</t>
  </si>
  <si>
    <t>SOCIEDAD IMPORTADORA OPTIVISION LTDA.</t>
  </si>
  <si>
    <t>84563889</t>
  </si>
  <si>
    <t xml:space="preserve">HECTOR URIBE PALMA </t>
  </si>
  <si>
    <t>01/12/2017 Al 31/12/2017</t>
  </si>
  <si>
    <t>Saldo al  31/12/2017</t>
  </si>
  <si>
    <t>DICIEMBRE</t>
  </si>
  <si>
    <t>Resumen de Diciembre</t>
  </si>
  <si>
    <t>Saldo Periodos Anteriores  01/12/2018</t>
  </si>
  <si>
    <t xml:space="preserve"> Saldo 31/12/2018</t>
  </si>
  <si>
    <t>29/12/2017</t>
  </si>
  <si>
    <t>SEIGARD CHILE</t>
  </si>
  <si>
    <t>COMERCIAL HAGELIN LTDA</t>
  </si>
  <si>
    <t>MSI LTDA</t>
  </si>
  <si>
    <t xml:space="preserve">ADRIAN DIAZ </t>
  </si>
  <si>
    <t xml:space="preserve">AIL ASESORIAS Y CONSULTORIAS LTDA. </t>
  </si>
  <si>
    <t>650628810</t>
  </si>
  <si>
    <t xml:space="preserve">SINDICATO NO DOCENTE Nº 2 ( SADE 2 ) </t>
  </si>
  <si>
    <t>764690893</t>
  </si>
  <si>
    <t xml:space="preserve">COMERCIALIZADORA MD TECNOLOGIA LIMITADA </t>
  </si>
  <si>
    <t>766885845</t>
  </si>
  <si>
    <t xml:space="preserve">ARNOLD SECURITY SPA </t>
  </si>
  <si>
    <t>79732700K</t>
  </si>
  <si>
    <t xml:space="preserve">MANUFACTURAS ELECTRONICAS DIGITALESY COMPUTACION LTDA </t>
  </si>
  <si>
    <t>122200590</t>
  </si>
  <si>
    <t xml:space="preserve">CESAR ANTONIO ASTORGA BELLO </t>
  </si>
  <si>
    <t>125426042</t>
  </si>
  <si>
    <t>609100001</t>
  </si>
  <si>
    <t>UNIVERSIDAD DE CHILE</t>
  </si>
  <si>
    <t>760719811</t>
  </si>
  <si>
    <t xml:space="preserve">IMPROFAR LIMITADA </t>
  </si>
  <si>
    <t>761086111</t>
  </si>
  <si>
    <t xml:space="preserve">SERVICIOS DE CAPACITACION BUSTOS Y BUSTOS LIMITADA </t>
  </si>
  <si>
    <t>761288407</t>
  </si>
  <si>
    <t>TREMA DENTAL LIMITADA</t>
  </si>
  <si>
    <t>761321218</t>
  </si>
  <si>
    <t xml:space="preserve">INCORPORA S.A </t>
  </si>
  <si>
    <t>761884247</t>
  </si>
  <si>
    <t xml:space="preserve">MP IMPORTADORA LIMITADA </t>
  </si>
  <si>
    <t>762258412</t>
  </si>
  <si>
    <t xml:space="preserve">GATICA Y RIQUELME LIMITADA </t>
  </si>
  <si>
    <t>762705192</t>
  </si>
  <si>
    <t xml:space="preserve">JESUS GRACIA Y COMPAÑIA LIMITADA </t>
  </si>
  <si>
    <t>762804948</t>
  </si>
  <si>
    <t xml:space="preserve">MEDBIOTEC SOCIEDAD POR ACCIONES </t>
  </si>
  <si>
    <t>763658716</t>
  </si>
  <si>
    <t xml:space="preserve">BLOCKS COMUNICACIONES LIMITADA </t>
  </si>
  <si>
    <t>764271165</t>
  </si>
  <si>
    <t xml:space="preserve">SERVICIOS DE CAPACITACIÓN LIMITADA </t>
  </si>
  <si>
    <t>764402189</t>
  </si>
  <si>
    <t xml:space="preserve">COMERCIAL I-SENS CHILE SPA </t>
  </si>
  <si>
    <t>767814062</t>
  </si>
  <si>
    <t xml:space="preserve">CONSTRUCCIONES CARLOS FERNANDO SOTO ALVAREZ E.I.R.L </t>
  </si>
  <si>
    <t>81155437</t>
  </si>
  <si>
    <t xml:space="preserve">ADA ELBA SALGADO ARRIAZA </t>
  </si>
  <si>
    <t>776429309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</si>
</sst>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71" fontId="43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171" fontId="43" fillId="0" borderId="0" xfId="0" applyNumberFormat="1" applyFont="1" applyAlignment="1">
      <alignment/>
    </xf>
    <xf numFmtId="171" fontId="42" fillId="33" borderId="10" xfId="48" applyNumberFormat="1" applyFont="1" applyFill="1" applyBorder="1" applyAlignment="1">
      <alignment horizontal="left"/>
    </xf>
    <xf numFmtId="171" fontId="44" fillId="33" borderId="10" xfId="48" applyNumberFormat="1" applyFont="1" applyFill="1" applyBorder="1" applyAlignment="1">
      <alignment horizontal="left"/>
    </xf>
    <xf numFmtId="171" fontId="37" fillId="0" borderId="10" xfId="48" applyNumberFormat="1" applyFont="1" applyBorder="1" applyAlignment="1">
      <alignment horizontal="left"/>
    </xf>
    <xf numFmtId="172" fontId="42" fillId="33" borderId="10" xfId="52" applyNumberFormat="1" applyFont="1" applyFill="1" applyBorder="1" applyAlignment="1">
      <alignment/>
    </xf>
    <xf numFmtId="0" fontId="42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7" fontId="0" fillId="0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2" fillId="33" borderId="10" xfId="0" applyFont="1" applyFill="1" applyBorder="1" applyAlignment="1">
      <alignment horizontal="left"/>
    </xf>
    <xf numFmtId="171" fontId="42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1" xfId="0" applyNumberFormat="1" applyFont="1" applyFill="1" applyBorder="1" applyAlignment="1" applyProtection="1">
      <alignment/>
      <protection/>
    </xf>
    <xf numFmtId="171" fontId="1" fillId="0" borderId="11" xfId="48" applyNumberFormat="1" applyFont="1" applyFill="1" applyBorder="1" applyAlignment="1" applyProtection="1">
      <alignment/>
      <protection/>
    </xf>
    <xf numFmtId="171" fontId="42" fillId="0" borderId="11" xfId="0" applyNumberFormat="1" applyFont="1" applyBorder="1" applyAlignment="1">
      <alignment/>
    </xf>
    <xf numFmtId="171" fontId="46" fillId="0" borderId="10" xfId="48" applyNumberFormat="1" applyFon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2" fillId="33" borderId="11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171" fontId="43" fillId="0" borderId="0" xfId="48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2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15.00390625" style="39" customWidth="1"/>
    <col min="2" max="2" width="13.00390625" style="39" bestFit="1" customWidth="1"/>
    <col min="3" max="3" width="17.00390625" style="39" bestFit="1" customWidth="1"/>
    <col min="4" max="4" width="23.28125" style="39" bestFit="1" customWidth="1"/>
    <col min="5" max="12" width="15.00390625" style="39" customWidth="1"/>
    <col min="13" max="15" width="15.00390625" style="42" customWidth="1"/>
    <col min="16" max="16384" width="11.421875" style="39" customWidth="1"/>
  </cols>
  <sheetData>
    <row r="1" ht="15">
      <c r="B1" s="38" t="s">
        <v>267</v>
      </c>
    </row>
    <row r="2" spans="2:4" ht="15">
      <c r="B2" s="61" t="s">
        <v>29</v>
      </c>
      <c r="C2" s="59" t="s">
        <v>26</v>
      </c>
      <c r="D2" s="60" t="s">
        <v>27</v>
      </c>
    </row>
    <row r="3" spans="2:4" ht="15">
      <c r="B3" s="61"/>
      <c r="C3" s="59"/>
      <c r="D3" s="60"/>
    </row>
    <row r="4" spans="2:7" ht="15">
      <c r="B4" s="40" t="s">
        <v>12</v>
      </c>
      <c r="C4" s="48">
        <v>1548930</v>
      </c>
      <c r="D4" s="51">
        <v>26666</v>
      </c>
      <c r="G4" s="41"/>
    </row>
    <row r="5" spans="2:7" ht="15">
      <c r="B5" s="40" t="s">
        <v>20</v>
      </c>
      <c r="C5" s="49">
        <v>13806731</v>
      </c>
      <c r="D5" s="47">
        <v>850273</v>
      </c>
      <c r="G5" s="41"/>
    </row>
    <row r="6" spans="2:7" ht="15">
      <c r="B6" s="40" t="s">
        <v>21</v>
      </c>
      <c r="C6" s="42">
        <v>8174226</v>
      </c>
      <c r="D6" s="47">
        <v>10998264</v>
      </c>
      <c r="G6" s="41"/>
    </row>
    <row r="7" spans="2:7" ht="15">
      <c r="B7" s="43" t="s">
        <v>28</v>
      </c>
      <c r="C7" s="50">
        <f>SUM(C4:C6)</f>
        <v>23529887</v>
      </c>
      <c r="D7" s="44">
        <f>SUM(D4:D6)</f>
        <v>11875203</v>
      </c>
      <c r="G7" s="41"/>
    </row>
    <row r="8" spans="4:7" ht="15">
      <c r="D8" s="42"/>
      <c r="G8" s="41"/>
    </row>
    <row r="11" spans="6:8" ht="15">
      <c r="F11" s="42"/>
      <c r="G11" s="42"/>
      <c r="H11" s="45"/>
    </row>
    <row r="13" ht="15">
      <c r="E13" s="46"/>
    </row>
    <row r="17" ht="15">
      <c r="E17" s="46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C9" sqref="C9"/>
    </sheetView>
  </sheetViews>
  <sheetFormatPr defaultColWidth="11.421875" defaultRowHeight="15"/>
  <cols>
    <col min="1" max="1" width="51.421875" style="26" bestFit="1" customWidth="1"/>
    <col min="2" max="2" width="14.140625" style="29" bestFit="1" customWidth="1"/>
    <col min="3" max="3" width="24.28125" style="29" bestFit="1" customWidth="1"/>
    <col min="4" max="4" width="12.00390625" style="29" bestFit="1" customWidth="1"/>
    <col min="5" max="5" width="11.140625" style="29" bestFit="1" customWidth="1"/>
    <col min="6" max="6" width="5.7109375" style="29" bestFit="1" customWidth="1"/>
    <col min="7" max="7" width="11.421875" style="29" customWidth="1"/>
    <col min="8" max="8" width="12.57421875" style="29" bestFit="1" customWidth="1"/>
    <col min="9" max="9" width="64.7109375" style="29" bestFit="1" customWidth="1"/>
    <col min="10" max="16384" width="11.421875" style="29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267</v>
      </c>
      <c r="C4" s="3"/>
      <c r="D4" s="3"/>
    </row>
    <row r="5" spans="2:3" s="4" customFormat="1" ht="15">
      <c r="B5" s="61" t="s">
        <v>29</v>
      </c>
      <c r="C5" s="60" t="s">
        <v>32</v>
      </c>
    </row>
    <row r="6" spans="2:3" s="4" customFormat="1" ht="15">
      <c r="B6" s="61"/>
      <c r="C6" s="60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SUM(B13:B29)</f>
        <v>195140156</v>
      </c>
    </row>
    <row r="9" spans="2:3" s="4" customFormat="1" ht="15">
      <c r="B9" s="8" t="s">
        <v>21</v>
      </c>
      <c r="C9" s="7">
        <v>0</v>
      </c>
    </row>
    <row r="10" spans="2:3" s="4" customFormat="1" ht="15">
      <c r="B10" s="9" t="s">
        <v>28</v>
      </c>
      <c r="C10" s="15">
        <f>SUM(C7:C9)</f>
        <v>195140156</v>
      </c>
    </row>
    <row r="11" spans="1:5" s="4" customFormat="1" ht="12.75" customHeight="1">
      <c r="A11" s="32" t="s">
        <v>267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30" t="s">
        <v>108</v>
      </c>
      <c r="B13" s="28">
        <v>9928983</v>
      </c>
      <c r="C13" s="31" t="s">
        <v>107</v>
      </c>
      <c r="D13" s="21">
        <v>27300000474</v>
      </c>
      <c r="E13" s="27">
        <v>6908737</v>
      </c>
      <c r="F13" s="21" t="s">
        <v>20</v>
      </c>
    </row>
    <row r="14" spans="1:6" s="4" customFormat="1" ht="15">
      <c r="A14" s="30" t="s">
        <v>108</v>
      </c>
      <c r="B14" s="28">
        <v>9928983</v>
      </c>
      <c r="C14" s="31" t="s">
        <v>107</v>
      </c>
      <c r="D14" s="21">
        <v>27300000474</v>
      </c>
      <c r="E14" s="27">
        <v>6908738</v>
      </c>
      <c r="F14" s="21" t="s">
        <v>20</v>
      </c>
    </row>
    <row r="15" spans="1:6" s="4" customFormat="1" ht="15">
      <c r="A15" s="30" t="s">
        <v>108</v>
      </c>
      <c r="B15" s="28">
        <v>9928983</v>
      </c>
      <c r="C15" s="31" t="s">
        <v>107</v>
      </c>
      <c r="D15" s="21">
        <v>27300000474</v>
      </c>
      <c r="E15" s="27">
        <v>6908739</v>
      </c>
      <c r="F15" s="21" t="s">
        <v>20</v>
      </c>
    </row>
    <row r="16" spans="1:6" s="4" customFormat="1" ht="15">
      <c r="A16" s="30" t="s">
        <v>108</v>
      </c>
      <c r="B16" s="28">
        <v>9928983</v>
      </c>
      <c r="C16" s="31" t="s">
        <v>107</v>
      </c>
      <c r="D16" s="21">
        <v>27300000474</v>
      </c>
      <c r="E16" s="27">
        <v>6908740</v>
      </c>
      <c r="F16" s="21" t="s">
        <v>20</v>
      </c>
    </row>
    <row r="17" spans="1:6" s="4" customFormat="1" ht="15">
      <c r="A17" s="30" t="s">
        <v>108</v>
      </c>
      <c r="B17" s="28">
        <v>9928983</v>
      </c>
      <c r="C17" s="31" t="s">
        <v>107</v>
      </c>
      <c r="D17" s="21">
        <v>27300000474</v>
      </c>
      <c r="E17" s="27">
        <v>6908741</v>
      </c>
      <c r="F17" s="21" t="s">
        <v>20</v>
      </c>
    </row>
    <row r="18" spans="1:6" s="4" customFormat="1" ht="15">
      <c r="A18" s="30" t="s">
        <v>108</v>
      </c>
      <c r="B18" s="28">
        <v>9928983</v>
      </c>
      <c r="C18" s="31" t="s">
        <v>107</v>
      </c>
      <c r="D18" s="21">
        <v>27300000474</v>
      </c>
      <c r="E18" s="27">
        <v>6908742</v>
      </c>
      <c r="F18" s="21" t="s">
        <v>20</v>
      </c>
    </row>
    <row r="19" spans="1:6" s="4" customFormat="1" ht="15">
      <c r="A19" s="30" t="s">
        <v>108</v>
      </c>
      <c r="B19" s="28">
        <v>9928983</v>
      </c>
      <c r="C19" s="31" t="s">
        <v>107</v>
      </c>
      <c r="D19" s="21">
        <v>27300000474</v>
      </c>
      <c r="E19" s="27">
        <v>6908743</v>
      </c>
      <c r="F19" s="21" t="s">
        <v>20</v>
      </c>
    </row>
    <row r="20" spans="1:6" s="4" customFormat="1" ht="15">
      <c r="A20" s="30" t="s">
        <v>108</v>
      </c>
      <c r="B20" s="28">
        <v>9928983</v>
      </c>
      <c r="C20" s="31" t="s">
        <v>107</v>
      </c>
      <c r="D20" s="21">
        <v>27300000474</v>
      </c>
      <c r="E20" s="27">
        <v>6908744</v>
      </c>
      <c r="F20" s="21" t="s">
        <v>20</v>
      </c>
    </row>
    <row r="21" spans="1:6" s="4" customFormat="1" ht="15">
      <c r="A21" s="30" t="s">
        <v>108</v>
      </c>
      <c r="B21" s="28">
        <v>9928983</v>
      </c>
      <c r="C21" s="31" t="s">
        <v>107</v>
      </c>
      <c r="D21" s="21">
        <v>27300000474</v>
      </c>
      <c r="E21" s="27">
        <v>6908745</v>
      </c>
      <c r="F21" s="21" t="s">
        <v>20</v>
      </c>
    </row>
    <row r="22" spans="1:6" s="4" customFormat="1" ht="15">
      <c r="A22" s="30" t="s">
        <v>108</v>
      </c>
      <c r="B22" s="28">
        <v>9928983</v>
      </c>
      <c r="C22" s="31" t="s">
        <v>107</v>
      </c>
      <c r="D22" s="21">
        <v>27300000474</v>
      </c>
      <c r="E22" s="27">
        <v>6908746</v>
      </c>
      <c r="F22" s="21" t="s">
        <v>20</v>
      </c>
    </row>
    <row r="23" spans="1:6" s="4" customFormat="1" ht="15">
      <c r="A23" s="30" t="s">
        <v>108</v>
      </c>
      <c r="B23" s="28">
        <v>9928983</v>
      </c>
      <c r="C23" s="31" t="s">
        <v>107</v>
      </c>
      <c r="D23" s="21">
        <v>27300000474</v>
      </c>
      <c r="E23" s="27">
        <v>6908747</v>
      </c>
      <c r="F23" s="21" t="s">
        <v>20</v>
      </c>
    </row>
    <row r="24" spans="1:6" s="4" customFormat="1" ht="15">
      <c r="A24" s="56" t="s">
        <v>272</v>
      </c>
      <c r="B24" s="57">
        <v>21230164</v>
      </c>
      <c r="C24" s="54" t="s">
        <v>271</v>
      </c>
      <c r="D24" s="21">
        <v>27300000474</v>
      </c>
      <c r="E24" s="58">
        <v>6908748</v>
      </c>
      <c r="F24" s="21" t="s">
        <v>20</v>
      </c>
    </row>
    <row r="25" spans="1:6" ht="15">
      <c r="A25" s="56" t="s">
        <v>272</v>
      </c>
      <c r="B25" s="57">
        <v>10615082</v>
      </c>
      <c r="C25" s="54" t="s">
        <v>271</v>
      </c>
      <c r="D25" s="21">
        <v>27300000474</v>
      </c>
      <c r="E25" s="58">
        <v>6908749</v>
      </c>
      <c r="F25" s="21" t="s">
        <v>20</v>
      </c>
    </row>
    <row r="26" spans="1:6" ht="15">
      <c r="A26" s="56" t="s">
        <v>272</v>
      </c>
      <c r="B26" s="57">
        <v>10615082</v>
      </c>
      <c r="C26" s="54" t="s">
        <v>271</v>
      </c>
      <c r="D26" s="21">
        <v>27300000474</v>
      </c>
      <c r="E26" s="58">
        <v>6908750</v>
      </c>
      <c r="F26" s="21" t="s">
        <v>20</v>
      </c>
    </row>
    <row r="27" spans="1:6" ht="15">
      <c r="A27" s="56" t="s">
        <v>273</v>
      </c>
      <c r="B27" s="57">
        <v>10919981</v>
      </c>
      <c r="C27" s="54" t="s">
        <v>271</v>
      </c>
      <c r="D27" s="21">
        <v>27300000474</v>
      </c>
      <c r="E27" s="58">
        <v>6908751</v>
      </c>
      <c r="F27" s="21" t="s">
        <v>20</v>
      </c>
    </row>
    <row r="28" spans="1:6" ht="15">
      <c r="A28" s="56" t="s">
        <v>273</v>
      </c>
      <c r="B28" s="57">
        <v>10919980</v>
      </c>
      <c r="C28" s="54" t="s">
        <v>271</v>
      </c>
      <c r="D28" s="21">
        <v>27300000474</v>
      </c>
      <c r="E28" s="58">
        <v>6908752</v>
      </c>
      <c r="F28" s="21" t="s">
        <v>20</v>
      </c>
    </row>
    <row r="29" spans="1:6" ht="15">
      <c r="A29" s="56" t="s">
        <v>274</v>
      </c>
      <c r="B29" s="57">
        <v>21621054</v>
      </c>
      <c r="C29" s="54" t="s">
        <v>271</v>
      </c>
      <c r="D29" s="21">
        <v>27300000474</v>
      </c>
      <c r="E29" s="58">
        <v>6908753</v>
      </c>
      <c r="F29" s="21" t="s">
        <v>20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3"/>
  <sheetViews>
    <sheetView tabSelected="1" zoomScalePageLayoutView="0" workbookViewId="0" topLeftCell="A1">
      <selection activeCell="D115" sqref="D115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6.8515625" style="35" bestFit="1" customWidth="1"/>
    <col min="6" max="6" width="15.140625" style="35" bestFit="1" customWidth="1"/>
    <col min="7" max="7" width="14.421875" style="35" bestFit="1" customWidth="1"/>
    <col min="8" max="8" width="16.8515625" style="35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3" t="s">
        <v>0</v>
      </c>
      <c r="B1" s="63"/>
      <c r="C1" s="63"/>
      <c r="D1" s="63"/>
      <c r="E1" s="62"/>
      <c r="F1" s="62"/>
      <c r="G1" s="62"/>
      <c r="H1" s="62"/>
      <c r="I1" s="13"/>
    </row>
    <row r="2" spans="1:9" ht="12">
      <c r="A2" s="63" t="s">
        <v>1</v>
      </c>
      <c r="B2" s="63"/>
      <c r="C2" s="63"/>
      <c r="D2" s="63"/>
      <c r="E2" s="62" t="s">
        <v>2</v>
      </c>
      <c r="F2" s="62"/>
      <c r="G2" s="62"/>
      <c r="H2" s="62"/>
      <c r="I2" s="12"/>
    </row>
    <row r="3" spans="1:9" ht="12">
      <c r="A3" s="63" t="s">
        <v>3</v>
      </c>
      <c r="B3" s="63"/>
      <c r="C3" s="63"/>
      <c r="D3" s="63"/>
      <c r="E3" s="62" t="s">
        <v>265</v>
      </c>
      <c r="F3" s="62"/>
      <c r="G3" s="62"/>
      <c r="H3" s="62"/>
      <c r="I3" s="12"/>
    </row>
    <row r="4" spans="1:9" ht="12">
      <c r="A4" s="63" t="s">
        <v>4</v>
      </c>
      <c r="B4" s="63"/>
      <c r="C4" s="63"/>
      <c r="D4" s="63"/>
      <c r="E4" s="62" t="s">
        <v>5</v>
      </c>
      <c r="F4" s="62"/>
      <c r="G4" s="62"/>
      <c r="H4" s="62"/>
      <c r="I4" s="12"/>
    </row>
    <row r="5" spans="1:9" ht="12">
      <c r="A5" s="63" t="s">
        <v>6</v>
      </c>
      <c r="B5" s="63"/>
      <c r="C5" s="63"/>
      <c r="D5" s="63"/>
      <c r="E5" s="62" t="s">
        <v>7</v>
      </c>
      <c r="F5" s="62"/>
      <c r="G5" s="62"/>
      <c r="H5" s="62"/>
      <c r="I5" s="12"/>
    </row>
    <row r="6" spans="1:9" ht="12">
      <c r="A6" s="63" t="s">
        <v>8</v>
      </c>
      <c r="B6" s="63"/>
      <c r="C6" s="63"/>
      <c r="D6" s="63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4" t="s">
        <v>268</v>
      </c>
      <c r="B8" s="64"/>
      <c r="C8" s="64"/>
      <c r="D8" s="64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266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SUM(F17:F26)</f>
        <v>18266827</v>
      </c>
      <c r="C10" s="7">
        <f>SUM(G17:G26)</f>
        <v>9375123</v>
      </c>
      <c r="D10" s="17">
        <f>+B10-C10</f>
        <v>8891704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SUM(F27:F83)</f>
        <v>192258361</v>
      </c>
      <c r="C11" s="7">
        <f>SUM(G27:G83)</f>
        <v>179585531</v>
      </c>
      <c r="D11" s="17">
        <f>+B11-C11</f>
        <v>12672830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SUM(F84:F184)</f>
        <v>160611701</v>
      </c>
      <c r="C12" s="7">
        <f>SUM(G84:G184)</f>
        <v>232562602</v>
      </c>
      <c r="D12" s="17">
        <f>+B12-C12</f>
        <v>-71950901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371136889</v>
      </c>
      <c r="C13" s="15">
        <f>SUM(C10:C12)</f>
        <v>421523256</v>
      </c>
      <c r="D13" s="16">
        <f>SUM(D10:D12)</f>
        <v>-50386367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55" t="s">
        <v>269</v>
      </c>
      <c r="F16" s="52" t="s">
        <v>30</v>
      </c>
      <c r="G16" s="52" t="s">
        <v>31</v>
      </c>
      <c r="H16" s="55" t="s">
        <v>270</v>
      </c>
    </row>
    <row r="17" spans="1:8" ht="14.25" customHeight="1">
      <c r="A17" s="37" t="s">
        <v>267</v>
      </c>
      <c r="B17" s="21" t="s">
        <v>12</v>
      </c>
      <c r="C17" s="54" t="s">
        <v>287</v>
      </c>
      <c r="D17" s="53" t="s">
        <v>275</v>
      </c>
      <c r="E17" s="57">
        <v>0</v>
      </c>
      <c r="F17" s="57">
        <v>0</v>
      </c>
      <c r="G17" s="57">
        <v>90000</v>
      </c>
      <c r="H17" s="57">
        <v>-90000</v>
      </c>
    </row>
    <row r="18" spans="1:8" ht="15">
      <c r="A18" s="37" t="s">
        <v>267</v>
      </c>
      <c r="B18" s="21" t="s">
        <v>12</v>
      </c>
      <c r="C18" s="54" t="s">
        <v>119</v>
      </c>
      <c r="D18" s="53" t="s">
        <v>33</v>
      </c>
      <c r="E18" s="57">
        <v>-940802</v>
      </c>
      <c r="F18" s="57">
        <v>0</v>
      </c>
      <c r="G18" s="57">
        <v>0</v>
      </c>
      <c r="H18" s="57">
        <v>-940802</v>
      </c>
    </row>
    <row r="19" spans="1:8" ht="15">
      <c r="A19" s="37" t="s">
        <v>267</v>
      </c>
      <c r="B19" s="21" t="s">
        <v>12</v>
      </c>
      <c r="C19" s="54" t="s">
        <v>80</v>
      </c>
      <c r="D19" s="53" t="s">
        <v>82</v>
      </c>
      <c r="E19" s="57">
        <v>-59500</v>
      </c>
      <c r="F19" s="57">
        <v>0</v>
      </c>
      <c r="G19" s="57">
        <v>0</v>
      </c>
      <c r="H19" s="57">
        <v>-59500</v>
      </c>
    </row>
    <row r="20" spans="1:8" ht="15">
      <c r="A20" s="37" t="s">
        <v>267</v>
      </c>
      <c r="B20" s="21" t="s">
        <v>12</v>
      </c>
      <c r="C20" s="54" t="s">
        <v>120</v>
      </c>
      <c r="D20" s="53" t="s">
        <v>83</v>
      </c>
      <c r="E20" s="57">
        <v>-169200</v>
      </c>
      <c r="F20" s="57">
        <v>0</v>
      </c>
      <c r="G20" s="57">
        <v>0</v>
      </c>
      <c r="H20" s="57">
        <v>-169200</v>
      </c>
    </row>
    <row r="21" spans="1:8" ht="15">
      <c r="A21" s="37" t="s">
        <v>267</v>
      </c>
      <c r="B21" s="21" t="s">
        <v>12</v>
      </c>
      <c r="C21" s="54" t="s">
        <v>121</v>
      </c>
      <c r="D21" s="53" t="s">
        <v>34</v>
      </c>
      <c r="E21" s="57">
        <v>205951</v>
      </c>
      <c r="F21" s="57">
        <v>66827</v>
      </c>
      <c r="G21" s="57">
        <v>185123</v>
      </c>
      <c r="H21" s="57">
        <v>87655</v>
      </c>
    </row>
    <row r="22" spans="1:8" ht="15">
      <c r="A22" s="37" t="s">
        <v>267</v>
      </c>
      <c r="B22" s="21" t="s">
        <v>12</v>
      </c>
      <c r="C22" s="54" t="s">
        <v>122</v>
      </c>
      <c r="D22" s="53" t="s">
        <v>43</v>
      </c>
      <c r="E22" s="57">
        <v>-16500000</v>
      </c>
      <c r="F22" s="57">
        <v>11000000</v>
      </c>
      <c r="G22" s="57">
        <v>5500000</v>
      </c>
      <c r="H22" s="57">
        <v>-11000000</v>
      </c>
    </row>
    <row r="23" spans="1:8" ht="15">
      <c r="A23" s="37" t="s">
        <v>267</v>
      </c>
      <c r="B23" s="21" t="s">
        <v>12</v>
      </c>
      <c r="C23" s="54" t="s">
        <v>316</v>
      </c>
      <c r="D23" s="53" t="s">
        <v>276</v>
      </c>
      <c r="E23" s="57">
        <v>0</v>
      </c>
      <c r="F23" s="57">
        <v>7200000</v>
      </c>
      <c r="G23" s="57">
        <v>3600000</v>
      </c>
      <c r="H23" s="57">
        <v>3600000</v>
      </c>
    </row>
    <row r="24" spans="1:8" ht="15">
      <c r="A24" s="37" t="s">
        <v>267</v>
      </c>
      <c r="B24" s="21" t="s">
        <v>12</v>
      </c>
      <c r="C24" s="54" t="s">
        <v>58</v>
      </c>
      <c r="D24" s="53" t="s">
        <v>59</v>
      </c>
      <c r="E24" s="57">
        <v>-345933</v>
      </c>
      <c r="F24" s="57">
        <v>0</v>
      </c>
      <c r="G24" s="57">
        <v>0</v>
      </c>
      <c r="H24" s="57">
        <v>-345933</v>
      </c>
    </row>
    <row r="25" spans="1:8" ht="15">
      <c r="A25" s="37" t="s">
        <v>267</v>
      </c>
      <c r="B25" s="21" t="s">
        <v>12</v>
      </c>
      <c r="C25" s="54" t="s">
        <v>81</v>
      </c>
      <c r="D25" s="53" t="s">
        <v>84</v>
      </c>
      <c r="E25" s="57">
        <v>-270000</v>
      </c>
      <c r="F25" s="57">
        <v>0</v>
      </c>
      <c r="G25" s="57">
        <v>0</v>
      </c>
      <c r="H25" s="57">
        <v>-270000</v>
      </c>
    </row>
    <row r="26" spans="1:8" ht="15">
      <c r="A26" s="37" t="s">
        <v>267</v>
      </c>
      <c r="B26" s="21" t="s">
        <v>12</v>
      </c>
      <c r="C26" s="54" t="s">
        <v>123</v>
      </c>
      <c r="D26" s="53" t="s">
        <v>35</v>
      </c>
      <c r="E26" s="57">
        <v>-659414</v>
      </c>
      <c r="F26" s="57">
        <v>0</v>
      </c>
      <c r="G26" s="57">
        <v>0</v>
      </c>
      <c r="H26" s="57">
        <v>-659414</v>
      </c>
    </row>
    <row r="27" spans="1:8" ht="15">
      <c r="A27" s="37" t="s">
        <v>267</v>
      </c>
      <c r="B27" s="33" t="s">
        <v>20</v>
      </c>
      <c r="C27" s="54" t="s">
        <v>124</v>
      </c>
      <c r="D27" s="53" t="s">
        <v>109</v>
      </c>
      <c r="E27" s="57">
        <v>-1050999</v>
      </c>
      <c r="F27" s="57">
        <v>752999</v>
      </c>
      <c r="G27" s="57">
        <v>0</v>
      </c>
      <c r="H27" s="57">
        <v>-298000</v>
      </c>
    </row>
    <row r="28" spans="1:8" ht="15">
      <c r="A28" s="37" t="s">
        <v>267</v>
      </c>
      <c r="B28" s="33" t="s">
        <v>20</v>
      </c>
      <c r="C28" s="54" t="s">
        <v>125</v>
      </c>
      <c r="D28" s="53" t="s">
        <v>46</v>
      </c>
      <c r="E28" s="57">
        <v>-1301865</v>
      </c>
      <c r="F28" s="57">
        <v>0</v>
      </c>
      <c r="G28" s="57">
        <v>0</v>
      </c>
      <c r="H28" s="57">
        <v>-1301865</v>
      </c>
    </row>
    <row r="29" spans="1:8" ht="15">
      <c r="A29" s="37" t="s">
        <v>267</v>
      </c>
      <c r="B29" s="33" t="s">
        <v>20</v>
      </c>
      <c r="C29" s="54" t="s">
        <v>126</v>
      </c>
      <c r="D29" s="53" t="s">
        <v>47</v>
      </c>
      <c r="E29" s="57">
        <v>6400000</v>
      </c>
      <c r="F29" s="57">
        <v>2375000</v>
      </c>
      <c r="G29" s="57">
        <v>0</v>
      </c>
      <c r="H29" s="57">
        <v>8775000</v>
      </c>
    </row>
    <row r="30" spans="1:8" ht="15">
      <c r="A30" s="37" t="s">
        <v>267</v>
      </c>
      <c r="B30" s="33" t="s">
        <v>20</v>
      </c>
      <c r="C30" s="54" t="s">
        <v>48</v>
      </c>
      <c r="D30" s="53" t="s">
        <v>49</v>
      </c>
      <c r="E30" s="57">
        <v>3915100</v>
      </c>
      <c r="F30" s="57">
        <v>0</v>
      </c>
      <c r="G30" s="57">
        <v>0</v>
      </c>
      <c r="H30" s="57">
        <v>3915100</v>
      </c>
    </row>
    <row r="31" spans="1:8" ht="15">
      <c r="A31" s="37" t="s">
        <v>267</v>
      </c>
      <c r="B31" s="33" t="s">
        <v>20</v>
      </c>
      <c r="C31" s="54" t="s">
        <v>85</v>
      </c>
      <c r="D31" s="53" t="s">
        <v>86</v>
      </c>
      <c r="E31" s="57">
        <v>250000</v>
      </c>
      <c r="F31" s="57">
        <v>0</v>
      </c>
      <c r="G31" s="57">
        <v>0</v>
      </c>
      <c r="H31" s="57">
        <v>250000</v>
      </c>
    </row>
    <row r="32" spans="1:8" ht="15">
      <c r="A32" s="37" t="s">
        <v>267</v>
      </c>
      <c r="B32" s="33" t="s">
        <v>20</v>
      </c>
      <c r="C32" s="54" t="s">
        <v>203</v>
      </c>
      <c r="D32" s="53" t="s">
        <v>197</v>
      </c>
      <c r="E32" s="57">
        <v>2000000</v>
      </c>
      <c r="F32" s="57">
        <v>0</v>
      </c>
      <c r="G32" s="57">
        <v>0</v>
      </c>
      <c r="H32" s="57">
        <v>2000000</v>
      </c>
    </row>
    <row r="33" spans="1:8" ht="15">
      <c r="A33" s="37" t="s">
        <v>267</v>
      </c>
      <c r="B33" s="33" t="s">
        <v>20</v>
      </c>
      <c r="C33" s="54" t="s">
        <v>159</v>
      </c>
      <c r="D33" s="53" t="s">
        <v>65</v>
      </c>
      <c r="E33" s="57">
        <v>-98855066</v>
      </c>
      <c r="F33" s="57">
        <v>118567164</v>
      </c>
      <c r="G33" s="57">
        <v>98855067</v>
      </c>
      <c r="H33" s="57">
        <v>-79142969</v>
      </c>
    </row>
    <row r="34" spans="1:8" ht="15">
      <c r="A34" s="37" t="s">
        <v>267</v>
      </c>
      <c r="B34" s="33" t="s">
        <v>20</v>
      </c>
      <c r="C34" s="54" t="s">
        <v>127</v>
      </c>
      <c r="D34" s="53" t="s">
        <v>87</v>
      </c>
      <c r="E34" s="57">
        <v>1800000</v>
      </c>
      <c r="F34" s="57">
        <v>0</v>
      </c>
      <c r="G34" s="57">
        <v>0</v>
      </c>
      <c r="H34" s="57">
        <v>1800000</v>
      </c>
    </row>
    <row r="35" spans="1:8" ht="15">
      <c r="A35" s="37" t="s">
        <v>267</v>
      </c>
      <c r="B35" s="33" t="s">
        <v>20</v>
      </c>
      <c r="C35" s="54" t="s">
        <v>128</v>
      </c>
      <c r="D35" s="53" t="s">
        <v>88</v>
      </c>
      <c r="E35" s="57">
        <v>1621422</v>
      </c>
      <c r="F35" s="57">
        <v>1219582</v>
      </c>
      <c r="G35" s="57">
        <v>0</v>
      </c>
      <c r="H35" s="57">
        <v>2841004</v>
      </c>
    </row>
    <row r="36" spans="1:8" ht="15">
      <c r="A36" s="37" t="s">
        <v>267</v>
      </c>
      <c r="B36" s="33" t="s">
        <v>20</v>
      </c>
      <c r="C36" s="54" t="s">
        <v>277</v>
      </c>
      <c r="D36" s="53" t="s">
        <v>278</v>
      </c>
      <c r="E36" s="57">
        <v>0</v>
      </c>
      <c r="F36" s="57">
        <v>0</v>
      </c>
      <c r="G36" s="57">
        <v>665000</v>
      </c>
      <c r="H36" s="57">
        <v>-665000</v>
      </c>
    </row>
    <row r="37" spans="1:8" ht="15">
      <c r="A37" s="37" t="s">
        <v>267</v>
      </c>
      <c r="B37" s="33" t="s">
        <v>20</v>
      </c>
      <c r="C37" s="54" t="s">
        <v>129</v>
      </c>
      <c r="D37" s="53" t="s">
        <v>36</v>
      </c>
      <c r="E37" s="57">
        <v>-233850</v>
      </c>
      <c r="F37" s="57">
        <v>822860</v>
      </c>
      <c r="G37" s="57">
        <v>956090</v>
      </c>
      <c r="H37" s="57">
        <v>-367080</v>
      </c>
    </row>
    <row r="38" spans="1:8" ht="15">
      <c r="A38" s="37" t="s">
        <v>267</v>
      </c>
      <c r="B38" s="33" t="s">
        <v>20</v>
      </c>
      <c r="C38" s="54" t="s">
        <v>239</v>
      </c>
      <c r="D38" s="53" t="s">
        <v>240</v>
      </c>
      <c r="E38" s="57">
        <v>2904000</v>
      </c>
      <c r="F38" s="57">
        <v>0</v>
      </c>
      <c r="G38" s="57">
        <v>0</v>
      </c>
      <c r="H38" s="57">
        <v>2904000</v>
      </c>
    </row>
    <row r="39" spans="1:8" ht="15">
      <c r="A39" s="37" t="s">
        <v>267</v>
      </c>
      <c r="B39" s="33" t="s">
        <v>20</v>
      </c>
      <c r="C39" s="54" t="s">
        <v>130</v>
      </c>
      <c r="D39" s="53" t="s">
        <v>37</v>
      </c>
      <c r="E39" s="57">
        <v>3704350</v>
      </c>
      <c r="F39" s="57">
        <v>1754000</v>
      </c>
      <c r="G39" s="57">
        <v>4364000</v>
      </c>
      <c r="H39" s="57">
        <v>1094350</v>
      </c>
    </row>
    <row r="40" spans="1:8" ht="15">
      <c r="A40" s="37" t="s">
        <v>267</v>
      </c>
      <c r="B40" s="33" t="s">
        <v>20</v>
      </c>
      <c r="C40" s="54" t="s">
        <v>131</v>
      </c>
      <c r="D40" s="53" t="s">
        <v>50</v>
      </c>
      <c r="E40" s="57">
        <v>11613364</v>
      </c>
      <c r="F40" s="57">
        <v>499800</v>
      </c>
      <c r="G40" s="57">
        <v>499800</v>
      </c>
      <c r="H40" s="57">
        <v>11613364</v>
      </c>
    </row>
    <row r="41" spans="1:8" ht="15">
      <c r="A41" s="37" t="s">
        <v>267</v>
      </c>
      <c r="B41" s="33" t="s">
        <v>20</v>
      </c>
      <c r="C41" s="54" t="s">
        <v>204</v>
      </c>
      <c r="D41" s="53" t="s">
        <v>198</v>
      </c>
      <c r="E41" s="57">
        <v>-60415588</v>
      </c>
      <c r="F41" s="57">
        <v>0</v>
      </c>
      <c r="G41" s="57">
        <v>0</v>
      </c>
      <c r="H41" s="57">
        <v>-60415588</v>
      </c>
    </row>
    <row r="42" spans="1:8" ht="15">
      <c r="A42" s="37" t="s">
        <v>267</v>
      </c>
      <c r="B42" s="33" t="s">
        <v>20</v>
      </c>
      <c r="C42" s="54" t="s">
        <v>119</v>
      </c>
      <c r="D42" s="53" t="s">
        <v>33</v>
      </c>
      <c r="E42" s="57">
        <v>10336123</v>
      </c>
      <c r="F42" s="57">
        <v>0</v>
      </c>
      <c r="G42" s="57">
        <v>0</v>
      </c>
      <c r="H42" s="57">
        <v>10336123</v>
      </c>
    </row>
    <row r="43" spans="1:8" ht="15">
      <c r="A43" s="37" t="s">
        <v>267</v>
      </c>
      <c r="B43" s="33" t="s">
        <v>20</v>
      </c>
      <c r="C43" s="54" t="s">
        <v>132</v>
      </c>
      <c r="D43" s="53" t="s">
        <v>89</v>
      </c>
      <c r="E43" s="57">
        <v>1800000</v>
      </c>
      <c r="F43" s="57">
        <v>0</v>
      </c>
      <c r="G43" s="57">
        <v>0</v>
      </c>
      <c r="H43" s="57">
        <v>1800000</v>
      </c>
    </row>
    <row r="44" spans="1:8" ht="15">
      <c r="A44" s="37" t="s">
        <v>267</v>
      </c>
      <c r="B44" s="33" t="s">
        <v>20</v>
      </c>
      <c r="C44" s="54" t="s">
        <v>80</v>
      </c>
      <c r="D44" s="53" t="s">
        <v>82</v>
      </c>
      <c r="E44" s="57">
        <v>-1475600</v>
      </c>
      <c r="F44" s="57">
        <v>0</v>
      </c>
      <c r="G44" s="57">
        <v>0</v>
      </c>
      <c r="H44" s="57">
        <v>-1475600</v>
      </c>
    </row>
    <row r="45" spans="1:8" ht="15">
      <c r="A45" s="37" t="s">
        <v>267</v>
      </c>
      <c r="B45" s="33" t="s">
        <v>20</v>
      </c>
      <c r="C45" s="54" t="s">
        <v>133</v>
      </c>
      <c r="D45" s="53" t="s">
        <v>51</v>
      </c>
      <c r="E45" s="57">
        <v>70068985</v>
      </c>
      <c r="F45" s="57">
        <v>0</v>
      </c>
      <c r="G45" s="57">
        <v>0</v>
      </c>
      <c r="H45" s="57">
        <v>70068985</v>
      </c>
    </row>
    <row r="46" spans="1:8" ht="15">
      <c r="A46" s="37" t="s">
        <v>267</v>
      </c>
      <c r="B46" s="33" t="s">
        <v>20</v>
      </c>
      <c r="C46" s="54" t="s">
        <v>217</v>
      </c>
      <c r="D46" s="53" t="s">
        <v>218</v>
      </c>
      <c r="E46" s="57">
        <v>319658</v>
      </c>
      <c r="F46" s="57">
        <v>0</v>
      </c>
      <c r="G46" s="57">
        <v>0</v>
      </c>
      <c r="H46" s="57">
        <v>319658</v>
      </c>
    </row>
    <row r="47" spans="1:8" ht="15">
      <c r="A47" s="37" t="s">
        <v>267</v>
      </c>
      <c r="B47" s="33" t="s">
        <v>20</v>
      </c>
      <c r="C47" s="54" t="s">
        <v>134</v>
      </c>
      <c r="D47" s="53" t="s">
        <v>110</v>
      </c>
      <c r="E47" s="57">
        <v>-414406</v>
      </c>
      <c r="F47" s="57">
        <v>0</v>
      </c>
      <c r="G47" s="57">
        <v>0</v>
      </c>
      <c r="H47" s="57">
        <v>-414406</v>
      </c>
    </row>
    <row r="48" spans="1:8" ht="15">
      <c r="A48" s="37" t="s">
        <v>267</v>
      </c>
      <c r="B48" s="33" t="s">
        <v>20</v>
      </c>
      <c r="C48" s="54" t="s">
        <v>121</v>
      </c>
      <c r="D48" s="53" t="s">
        <v>34</v>
      </c>
      <c r="E48" s="57">
        <v>-3888346</v>
      </c>
      <c r="F48" s="57">
        <v>2946489</v>
      </c>
      <c r="G48" s="57">
        <v>7208383</v>
      </c>
      <c r="H48" s="57">
        <v>-8150240</v>
      </c>
    </row>
    <row r="49" spans="1:8" ht="15">
      <c r="A49" s="37" t="s">
        <v>267</v>
      </c>
      <c r="B49" s="33" t="s">
        <v>20</v>
      </c>
      <c r="C49" s="54" t="s">
        <v>205</v>
      </c>
      <c r="D49" s="53" t="s">
        <v>199</v>
      </c>
      <c r="E49" s="57">
        <v>-300</v>
      </c>
      <c r="F49" s="57">
        <v>0</v>
      </c>
      <c r="G49" s="57">
        <v>0</v>
      </c>
      <c r="H49" s="57">
        <v>-300</v>
      </c>
    </row>
    <row r="50" spans="1:8" ht="15">
      <c r="A50" s="37" t="s">
        <v>267</v>
      </c>
      <c r="B50" s="33" t="s">
        <v>20</v>
      </c>
      <c r="C50" s="54" t="s">
        <v>135</v>
      </c>
      <c r="D50" s="53" t="s">
        <v>111</v>
      </c>
      <c r="E50" s="57">
        <v>214120</v>
      </c>
      <c r="F50" s="57">
        <v>0</v>
      </c>
      <c r="G50" s="57">
        <v>0</v>
      </c>
      <c r="H50" s="57">
        <v>214120</v>
      </c>
    </row>
    <row r="51" spans="1:8" ht="15">
      <c r="A51" s="37" t="s">
        <v>267</v>
      </c>
      <c r="B51" s="33" t="s">
        <v>20</v>
      </c>
      <c r="C51" s="54" t="s">
        <v>136</v>
      </c>
      <c r="D51" s="53" t="s">
        <v>112</v>
      </c>
      <c r="E51" s="57">
        <v>360000</v>
      </c>
      <c r="F51" s="57">
        <v>0</v>
      </c>
      <c r="G51" s="57">
        <v>0</v>
      </c>
      <c r="H51" s="57">
        <v>360000</v>
      </c>
    </row>
    <row r="52" spans="1:8" ht="15">
      <c r="A52" s="37" t="s">
        <v>267</v>
      </c>
      <c r="B52" s="33" t="s">
        <v>20</v>
      </c>
      <c r="C52" s="54" t="s">
        <v>96</v>
      </c>
      <c r="D52" s="53" t="s">
        <v>97</v>
      </c>
      <c r="E52" s="57">
        <v>-4253060</v>
      </c>
      <c r="F52" s="57">
        <v>0</v>
      </c>
      <c r="G52" s="57">
        <v>0</v>
      </c>
      <c r="H52" s="57">
        <v>-4253060</v>
      </c>
    </row>
    <row r="53" spans="1:8" ht="15">
      <c r="A53" s="37" t="s">
        <v>267</v>
      </c>
      <c r="B53" s="33" t="s">
        <v>20</v>
      </c>
      <c r="C53" s="54" t="s">
        <v>137</v>
      </c>
      <c r="D53" s="53" t="s">
        <v>52</v>
      </c>
      <c r="E53" s="57">
        <v>16217556</v>
      </c>
      <c r="F53" s="57">
        <v>0</v>
      </c>
      <c r="G53" s="57">
        <v>0</v>
      </c>
      <c r="H53" s="57">
        <v>16217556</v>
      </c>
    </row>
    <row r="54" spans="1:8" ht="15">
      <c r="A54" s="37" t="s">
        <v>267</v>
      </c>
      <c r="B54" s="33" t="s">
        <v>20</v>
      </c>
      <c r="C54" s="54" t="s">
        <v>138</v>
      </c>
      <c r="D54" s="53" t="s">
        <v>53</v>
      </c>
      <c r="E54" s="57">
        <v>607218</v>
      </c>
      <c r="F54" s="57">
        <v>0</v>
      </c>
      <c r="G54" s="57">
        <v>0</v>
      </c>
      <c r="H54" s="57">
        <v>607218</v>
      </c>
    </row>
    <row r="55" spans="1:8" ht="15">
      <c r="A55" s="37" t="s">
        <v>267</v>
      </c>
      <c r="B55" s="33" t="s">
        <v>20</v>
      </c>
      <c r="C55" s="54" t="s">
        <v>206</v>
      </c>
      <c r="D55" s="53" t="s">
        <v>200</v>
      </c>
      <c r="E55" s="57">
        <v>-11164350</v>
      </c>
      <c r="F55" s="57">
        <v>0</v>
      </c>
      <c r="G55" s="57">
        <v>0</v>
      </c>
      <c r="H55" s="57">
        <v>-11164350</v>
      </c>
    </row>
    <row r="56" spans="1:8" ht="15">
      <c r="A56" s="37" t="s">
        <v>267</v>
      </c>
      <c r="B56" s="33" t="s">
        <v>20</v>
      </c>
      <c r="C56" s="54" t="s">
        <v>279</v>
      </c>
      <c r="D56" s="53" t="s">
        <v>280</v>
      </c>
      <c r="E56" s="57">
        <v>0</v>
      </c>
      <c r="F56" s="57">
        <v>589407</v>
      </c>
      <c r="G56" s="57">
        <v>6325326</v>
      </c>
      <c r="H56" s="57">
        <v>-5735919</v>
      </c>
    </row>
    <row r="57" spans="1:8" ht="15">
      <c r="A57" s="37" t="s">
        <v>267</v>
      </c>
      <c r="B57" s="33" t="s">
        <v>20</v>
      </c>
      <c r="C57" s="54" t="s">
        <v>219</v>
      </c>
      <c r="D57" s="53" t="s">
        <v>220</v>
      </c>
      <c r="E57" s="57">
        <v>-703798</v>
      </c>
      <c r="F57" s="57">
        <v>0</v>
      </c>
      <c r="G57" s="57">
        <v>0</v>
      </c>
      <c r="H57" s="57">
        <v>-703798</v>
      </c>
    </row>
    <row r="58" spans="1:8" ht="15">
      <c r="A58" s="37" t="s">
        <v>267</v>
      </c>
      <c r="B58" s="33" t="s">
        <v>20</v>
      </c>
      <c r="C58" s="54" t="s">
        <v>179</v>
      </c>
      <c r="D58" s="53" t="s">
        <v>99</v>
      </c>
      <c r="E58" s="57">
        <v>-538560</v>
      </c>
      <c r="F58" s="57">
        <v>0</v>
      </c>
      <c r="G58" s="57">
        <v>0</v>
      </c>
      <c r="H58" s="57">
        <v>-538560</v>
      </c>
    </row>
    <row r="59" spans="1:8" ht="15">
      <c r="A59" s="37" t="s">
        <v>267</v>
      </c>
      <c r="B59" s="33" t="s">
        <v>20</v>
      </c>
      <c r="C59" s="54" t="s">
        <v>139</v>
      </c>
      <c r="D59" s="53" t="s">
        <v>90</v>
      </c>
      <c r="E59" s="57">
        <v>2106000</v>
      </c>
      <c r="F59" s="57">
        <v>10251310</v>
      </c>
      <c r="G59" s="57">
        <v>10251310</v>
      </c>
      <c r="H59" s="57">
        <v>2106000</v>
      </c>
    </row>
    <row r="60" spans="1:8" ht="15">
      <c r="A60" s="37" t="s">
        <v>267</v>
      </c>
      <c r="B60" s="33" t="s">
        <v>20</v>
      </c>
      <c r="C60" s="54" t="s">
        <v>122</v>
      </c>
      <c r="D60" s="53" t="s">
        <v>43</v>
      </c>
      <c r="E60" s="57">
        <v>22000000</v>
      </c>
      <c r="F60" s="57">
        <v>0</v>
      </c>
      <c r="G60" s="57">
        <v>0</v>
      </c>
      <c r="H60" s="57">
        <v>22000000</v>
      </c>
    </row>
    <row r="61" spans="1:8" ht="15">
      <c r="A61" s="37" t="s">
        <v>267</v>
      </c>
      <c r="B61" s="33" t="s">
        <v>20</v>
      </c>
      <c r="C61" s="54" t="s">
        <v>140</v>
      </c>
      <c r="D61" s="53" t="s">
        <v>54</v>
      </c>
      <c r="E61" s="57">
        <v>4044391</v>
      </c>
      <c r="F61" s="57">
        <v>0</v>
      </c>
      <c r="G61" s="57">
        <v>0</v>
      </c>
      <c r="H61" s="57">
        <v>4044391</v>
      </c>
    </row>
    <row r="62" spans="1:8" ht="15">
      <c r="A62" s="37" t="s">
        <v>267</v>
      </c>
      <c r="B62" s="33" t="s">
        <v>20</v>
      </c>
      <c r="C62" s="54" t="s">
        <v>249</v>
      </c>
      <c r="D62" s="53" t="s">
        <v>250</v>
      </c>
      <c r="E62" s="57">
        <v>-2600000</v>
      </c>
      <c r="F62" s="57">
        <v>0</v>
      </c>
      <c r="G62" s="57">
        <v>0</v>
      </c>
      <c r="H62" s="57">
        <v>-2600000</v>
      </c>
    </row>
    <row r="63" spans="1:8" ht="15">
      <c r="A63" s="37" t="s">
        <v>267</v>
      </c>
      <c r="B63" s="33" t="s">
        <v>20</v>
      </c>
      <c r="C63" s="54" t="s">
        <v>141</v>
      </c>
      <c r="D63" s="53" t="s">
        <v>55</v>
      </c>
      <c r="E63" s="57">
        <v>51256333</v>
      </c>
      <c r="F63" s="57">
        <v>0</v>
      </c>
      <c r="G63" s="57">
        <v>0</v>
      </c>
      <c r="H63" s="57">
        <v>51256333</v>
      </c>
    </row>
    <row r="64" spans="1:8" ht="15">
      <c r="A64" s="37" t="s">
        <v>267</v>
      </c>
      <c r="B64" s="33" t="s">
        <v>20</v>
      </c>
      <c r="C64" s="54" t="s">
        <v>207</v>
      </c>
      <c r="D64" s="53" t="s">
        <v>201</v>
      </c>
      <c r="E64" s="57">
        <v>-3591771</v>
      </c>
      <c r="F64" s="57">
        <v>0</v>
      </c>
      <c r="G64" s="57">
        <v>0</v>
      </c>
      <c r="H64" s="57">
        <v>-3591771</v>
      </c>
    </row>
    <row r="65" spans="1:8" ht="15">
      <c r="A65" s="37" t="s">
        <v>267</v>
      </c>
      <c r="B65" s="33" t="s">
        <v>20</v>
      </c>
      <c r="C65" s="54" t="s">
        <v>142</v>
      </c>
      <c r="D65" s="53" t="s">
        <v>72</v>
      </c>
      <c r="E65" s="57">
        <v>89540</v>
      </c>
      <c r="F65" s="57">
        <v>0</v>
      </c>
      <c r="G65" s="57">
        <v>0</v>
      </c>
      <c r="H65" s="57">
        <v>89540</v>
      </c>
    </row>
    <row r="66" spans="1:8" ht="15">
      <c r="A66" s="37" t="s">
        <v>267</v>
      </c>
      <c r="B66" s="33" t="s">
        <v>20</v>
      </c>
      <c r="C66" s="54" t="s">
        <v>259</v>
      </c>
      <c r="D66" s="53" t="s">
        <v>260</v>
      </c>
      <c r="E66" s="57">
        <v>0</v>
      </c>
      <c r="F66" s="57">
        <v>365330</v>
      </c>
      <c r="G66" s="57">
        <v>0</v>
      </c>
      <c r="H66" s="57">
        <v>365330</v>
      </c>
    </row>
    <row r="67" spans="1:8" ht="15">
      <c r="A67" s="37" t="s">
        <v>267</v>
      </c>
      <c r="B67" s="33" t="s">
        <v>20</v>
      </c>
      <c r="C67" s="54" t="s">
        <v>281</v>
      </c>
      <c r="D67" s="53" t="s">
        <v>282</v>
      </c>
      <c r="E67" s="57">
        <v>0</v>
      </c>
      <c r="F67" s="57">
        <v>1672212</v>
      </c>
      <c r="G67" s="57">
        <v>0</v>
      </c>
      <c r="H67" s="57">
        <v>1672212</v>
      </c>
    </row>
    <row r="68" spans="1:8" ht="15">
      <c r="A68" s="37" t="s">
        <v>267</v>
      </c>
      <c r="B68" s="33" t="s">
        <v>20</v>
      </c>
      <c r="C68" s="54" t="s">
        <v>56</v>
      </c>
      <c r="D68" s="53" t="s">
        <v>57</v>
      </c>
      <c r="E68" s="57">
        <v>-4781408</v>
      </c>
      <c r="F68" s="57">
        <v>0</v>
      </c>
      <c r="G68" s="57">
        <v>0</v>
      </c>
      <c r="H68" s="57">
        <v>-4781408</v>
      </c>
    </row>
    <row r="69" spans="1:8" ht="15">
      <c r="A69" s="37" t="s">
        <v>267</v>
      </c>
      <c r="B69" s="33" t="s">
        <v>20</v>
      </c>
      <c r="C69" s="54" t="s">
        <v>143</v>
      </c>
      <c r="D69" s="53" t="s">
        <v>144</v>
      </c>
      <c r="E69" s="57">
        <v>720000</v>
      </c>
      <c r="F69" s="57">
        <v>0</v>
      </c>
      <c r="G69" s="57">
        <v>0</v>
      </c>
      <c r="H69" s="57">
        <v>720000</v>
      </c>
    </row>
    <row r="70" spans="1:8" ht="15">
      <c r="A70" s="37" t="s">
        <v>267</v>
      </c>
      <c r="B70" s="33" t="s">
        <v>20</v>
      </c>
      <c r="C70" s="54" t="s">
        <v>283</v>
      </c>
      <c r="D70" s="53" t="s">
        <v>284</v>
      </c>
      <c r="E70" s="57">
        <v>0</v>
      </c>
      <c r="F70" s="57">
        <v>0</v>
      </c>
      <c r="G70" s="57">
        <v>3391500</v>
      </c>
      <c r="H70" s="57">
        <v>-3391500</v>
      </c>
    </row>
    <row r="71" spans="1:8" ht="15">
      <c r="A71" s="37" t="s">
        <v>267</v>
      </c>
      <c r="B71" s="33" t="s">
        <v>20</v>
      </c>
      <c r="C71" s="54" t="s">
        <v>58</v>
      </c>
      <c r="D71" s="53" t="s">
        <v>59</v>
      </c>
      <c r="E71" s="57">
        <v>3510248</v>
      </c>
      <c r="F71" s="57">
        <v>0</v>
      </c>
      <c r="G71" s="57">
        <v>0</v>
      </c>
      <c r="H71" s="57">
        <v>3510248</v>
      </c>
    </row>
    <row r="72" spans="1:8" ht="15">
      <c r="A72" s="37" t="s">
        <v>267</v>
      </c>
      <c r="B72" s="33" t="s">
        <v>20</v>
      </c>
      <c r="C72" s="54" t="s">
        <v>221</v>
      </c>
      <c r="D72" s="53" t="s">
        <v>222</v>
      </c>
      <c r="E72" s="57">
        <v>-97500</v>
      </c>
      <c r="F72" s="57">
        <v>300000</v>
      </c>
      <c r="G72" s="57">
        <v>300000</v>
      </c>
      <c r="H72" s="57">
        <v>-97500</v>
      </c>
    </row>
    <row r="73" spans="1:8" ht="15">
      <c r="A73" s="37" t="s">
        <v>267</v>
      </c>
      <c r="B73" s="33" t="s">
        <v>20</v>
      </c>
      <c r="C73" s="54" t="s">
        <v>223</v>
      </c>
      <c r="D73" s="53" t="s">
        <v>224</v>
      </c>
      <c r="E73" s="57">
        <v>-3362000</v>
      </c>
      <c r="F73" s="57">
        <v>0</v>
      </c>
      <c r="G73" s="57">
        <v>0</v>
      </c>
      <c r="H73" s="57">
        <v>-3362000</v>
      </c>
    </row>
    <row r="74" spans="1:8" ht="15">
      <c r="A74" s="37" t="s">
        <v>267</v>
      </c>
      <c r="B74" s="33" t="s">
        <v>20</v>
      </c>
      <c r="C74" s="54" t="s">
        <v>145</v>
      </c>
      <c r="D74" s="53" t="s">
        <v>60</v>
      </c>
      <c r="E74" s="57">
        <v>49647395</v>
      </c>
      <c r="F74" s="57">
        <v>0</v>
      </c>
      <c r="G74" s="57">
        <v>0</v>
      </c>
      <c r="H74" s="57">
        <v>49647395</v>
      </c>
    </row>
    <row r="75" spans="1:8" ht="15">
      <c r="A75" s="37" t="s">
        <v>267</v>
      </c>
      <c r="B75" s="33" t="s">
        <v>20</v>
      </c>
      <c r="C75" s="54" t="s">
        <v>257</v>
      </c>
      <c r="D75" s="53" t="s">
        <v>258</v>
      </c>
      <c r="E75" s="57">
        <v>2000000</v>
      </c>
      <c r="F75" s="57">
        <v>2226880</v>
      </c>
      <c r="G75" s="57">
        <v>0</v>
      </c>
      <c r="H75" s="57">
        <v>4226880</v>
      </c>
    </row>
    <row r="76" spans="1:8" ht="15">
      <c r="A76" s="37" t="s">
        <v>267</v>
      </c>
      <c r="B76" s="33" t="s">
        <v>20</v>
      </c>
      <c r="C76" s="54" t="s">
        <v>146</v>
      </c>
      <c r="D76" s="53" t="s">
        <v>38</v>
      </c>
      <c r="E76" s="57">
        <v>-5860000</v>
      </c>
      <c r="F76" s="57">
        <v>5455000</v>
      </c>
      <c r="G76" s="57">
        <v>3695000</v>
      </c>
      <c r="H76" s="57">
        <v>-4100000</v>
      </c>
    </row>
    <row r="77" spans="1:8" ht="15">
      <c r="A77" s="37" t="s">
        <v>267</v>
      </c>
      <c r="B77" s="33" t="s">
        <v>20</v>
      </c>
      <c r="C77" s="54" t="s">
        <v>147</v>
      </c>
      <c r="D77" s="53" t="s">
        <v>39</v>
      </c>
      <c r="E77" s="57">
        <v>-3921300</v>
      </c>
      <c r="F77" s="57">
        <v>0</v>
      </c>
      <c r="G77" s="57">
        <v>450000</v>
      </c>
      <c r="H77" s="57">
        <v>-4371300</v>
      </c>
    </row>
    <row r="78" spans="1:8" ht="15">
      <c r="A78" s="37" t="s">
        <v>267</v>
      </c>
      <c r="B78" s="33" t="s">
        <v>20</v>
      </c>
      <c r="C78" s="54" t="s">
        <v>81</v>
      </c>
      <c r="D78" s="53" t="s">
        <v>84</v>
      </c>
      <c r="E78" s="57">
        <v>270000</v>
      </c>
      <c r="F78" s="57">
        <v>0</v>
      </c>
      <c r="G78" s="57">
        <v>0</v>
      </c>
      <c r="H78" s="57">
        <v>270000</v>
      </c>
    </row>
    <row r="79" spans="1:8" ht="15">
      <c r="A79" s="37" t="s">
        <v>267</v>
      </c>
      <c r="B79" s="33" t="s">
        <v>20</v>
      </c>
      <c r="C79" s="54" t="s">
        <v>123</v>
      </c>
      <c r="D79" s="53" t="s">
        <v>35</v>
      </c>
      <c r="E79" s="57">
        <v>-25483775</v>
      </c>
      <c r="F79" s="57">
        <v>0</v>
      </c>
      <c r="G79" s="57">
        <v>0</v>
      </c>
      <c r="H79" s="57">
        <v>-25483775</v>
      </c>
    </row>
    <row r="80" spans="1:8" ht="15">
      <c r="A80" s="37" t="s">
        <v>267</v>
      </c>
      <c r="B80" s="33" t="s">
        <v>20</v>
      </c>
      <c r="C80" s="54" t="s">
        <v>148</v>
      </c>
      <c r="D80" s="53" t="s">
        <v>42</v>
      </c>
      <c r="E80" s="57">
        <v>305175</v>
      </c>
      <c r="F80" s="57">
        <v>0</v>
      </c>
      <c r="G80" s="57">
        <v>163727</v>
      </c>
      <c r="H80" s="57">
        <v>141448</v>
      </c>
    </row>
    <row r="81" spans="1:8" ht="15">
      <c r="A81" s="37" t="s">
        <v>267</v>
      </c>
      <c r="B81" s="33" t="s">
        <v>20</v>
      </c>
      <c r="C81" s="54" t="s">
        <v>149</v>
      </c>
      <c r="D81" s="53" t="s">
        <v>61</v>
      </c>
      <c r="E81" s="57">
        <v>22837618</v>
      </c>
      <c r="F81" s="57">
        <v>42460328</v>
      </c>
      <c r="G81" s="57">
        <v>42460328</v>
      </c>
      <c r="H81" s="57">
        <v>22837618</v>
      </c>
    </row>
    <row r="82" spans="1:8" ht="15">
      <c r="A82" s="37" t="s">
        <v>267</v>
      </c>
      <c r="B82" s="33" t="s">
        <v>20</v>
      </c>
      <c r="C82" s="54" t="s">
        <v>241</v>
      </c>
      <c r="D82" s="53" t="s">
        <v>242</v>
      </c>
      <c r="E82" s="57">
        <v>423034</v>
      </c>
      <c r="F82" s="57">
        <v>0</v>
      </c>
      <c r="G82" s="57">
        <v>0</v>
      </c>
      <c r="H82" s="57">
        <v>423034</v>
      </c>
    </row>
    <row r="83" spans="1:8" ht="15">
      <c r="A83" s="37" t="s">
        <v>267</v>
      </c>
      <c r="B83" s="33" t="s">
        <v>20</v>
      </c>
      <c r="C83" s="54" t="s">
        <v>208</v>
      </c>
      <c r="D83" s="53" t="s">
        <v>202</v>
      </c>
      <c r="E83" s="57">
        <v>374955</v>
      </c>
      <c r="F83" s="57">
        <v>0</v>
      </c>
      <c r="G83" s="57">
        <v>0</v>
      </c>
      <c r="H83" s="57">
        <v>374955</v>
      </c>
    </row>
    <row r="84" spans="1:8" ht="15">
      <c r="A84" s="37" t="s">
        <v>267</v>
      </c>
      <c r="B84" s="33" t="s">
        <v>21</v>
      </c>
      <c r="C84" s="54" t="s">
        <v>150</v>
      </c>
      <c r="D84" s="53" t="s">
        <v>62</v>
      </c>
      <c r="E84" s="57">
        <v>600000</v>
      </c>
      <c r="F84" s="57">
        <v>0</v>
      </c>
      <c r="G84" s="57">
        <v>0</v>
      </c>
      <c r="H84" s="57">
        <v>600000</v>
      </c>
    </row>
    <row r="85" spans="1:8" ht="15">
      <c r="A85" s="37" t="s">
        <v>267</v>
      </c>
      <c r="B85" s="33" t="s">
        <v>21</v>
      </c>
      <c r="C85" s="54" t="s">
        <v>124</v>
      </c>
      <c r="D85" s="53" t="s">
        <v>109</v>
      </c>
      <c r="E85" s="57">
        <v>-269005</v>
      </c>
      <c r="F85" s="57">
        <v>489002</v>
      </c>
      <c r="G85" s="57">
        <v>0</v>
      </c>
      <c r="H85" s="57">
        <v>219997</v>
      </c>
    </row>
    <row r="86" spans="1:8" ht="15">
      <c r="A86" s="37" t="s">
        <v>267</v>
      </c>
      <c r="B86" s="33" t="s">
        <v>21</v>
      </c>
      <c r="C86" s="54" t="s">
        <v>125</v>
      </c>
      <c r="D86" s="53" t="s">
        <v>46</v>
      </c>
      <c r="E86" s="57">
        <v>1276486</v>
      </c>
      <c r="F86" s="57">
        <v>0</v>
      </c>
      <c r="G86" s="57">
        <v>999600</v>
      </c>
      <c r="H86" s="57">
        <v>276886</v>
      </c>
    </row>
    <row r="87" spans="1:8" ht="15">
      <c r="A87" s="37" t="s">
        <v>267</v>
      </c>
      <c r="B87" s="33" t="s">
        <v>21</v>
      </c>
      <c r="C87" s="54" t="s">
        <v>285</v>
      </c>
      <c r="D87" s="53" t="s">
        <v>286</v>
      </c>
      <c r="E87" s="57">
        <v>0</v>
      </c>
      <c r="F87" s="57">
        <v>0</v>
      </c>
      <c r="G87" s="57">
        <v>368900</v>
      </c>
      <c r="H87" s="57">
        <v>-368900</v>
      </c>
    </row>
    <row r="88" spans="1:8" ht="15">
      <c r="A88" s="37" t="s">
        <v>267</v>
      </c>
      <c r="B88" s="33" t="s">
        <v>21</v>
      </c>
      <c r="C88" s="54" t="s">
        <v>287</v>
      </c>
      <c r="D88" s="53" t="s">
        <v>275</v>
      </c>
      <c r="E88" s="57">
        <v>0</v>
      </c>
      <c r="F88" s="57">
        <v>0</v>
      </c>
      <c r="G88" s="57">
        <v>403410</v>
      </c>
      <c r="H88" s="57">
        <v>-403410</v>
      </c>
    </row>
    <row r="89" spans="1:8" ht="15">
      <c r="A89" s="37" t="s">
        <v>267</v>
      </c>
      <c r="B89" s="33" t="s">
        <v>21</v>
      </c>
      <c r="C89" s="54" t="s">
        <v>151</v>
      </c>
      <c r="D89" s="53" t="s">
        <v>152</v>
      </c>
      <c r="E89" s="57">
        <v>-270000</v>
      </c>
      <c r="F89" s="57">
        <v>0</v>
      </c>
      <c r="G89" s="57">
        <v>0</v>
      </c>
      <c r="H89" s="57">
        <v>-270000</v>
      </c>
    </row>
    <row r="90" spans="1:8" ht="15">
      <c r="A90" s="37" t="s">
        <v>267</v>
      </c>
      <c r="B90" s="33" t="s">
        <v>21</v>
      </c>
      <c r="C90" s="54" t="s">
        <v>153</v>
      </c>
      <c r="D90" s="53" t="s">
        <v>41</v>
      </c>
      <c r="E90" s="57">
        <v>-96</v>
      </c>
      <c r="F90" s="57">
        <v>1000032</v>
      </c>
      <c r="G90" s="57">
        <v>1000032</v>
      </c>
      <c r="H90" s="57">
        <v>-96</v>
      </c>
    </row>
    <row r="91" spans="1:8" ht="15">
      <c r="A91" s="37" t="s">
        <v>267</v>
      </c>
      <c r="B91" s="33" t="s">
        <v>21</v>
      </c>
      <c r="C91" s="54" t="s">
        <v>154</v>
      </c>
      <c r="D91" s="53" t="s">
        <v>63</v>
      </c>
      <c r="E91" s="57">
        <v>401859</v>
      </c>
      <c r="F91" s="57">
        <v>0</v>
      </c>
      <c r="G91" s="57">
        <v>4209030</v>
      </c>
      <c r="H91" s="57">
        <v>-3807171</v>
      </c>
    </row>
    <row r="92" spans="1:8" ht="15">
      <c r="A92" s="37" t="s">
        <v>267</v>
      </c>
      <c r="B92" s="33" t="s">
        <v>21</v>
      </c>
      <c r="C92" s="54" t="s">
        <v>155</v>
      </c>
      <c r="D92" s="53" t="s">
        <v>64</v>
      </c>
      <c r="E92" s="57">
        <v>1660847</v>
      </c>
      <c r="F92" s="57">
        <v>0</v>
      </c>
      <c r="G92" s="57">
        <v>0</v>
      </c>
      <c r="H92" s="57">
        <v>1660847</v>
      </c>
    </row>
    <row r="93" spans="1:8" ht="15">
      <c r="A93" s="37" t="s">
        <v>267</v>
      </c>
      <c r="B93" s="33" t="s">
        <v>21</v>
      </c>
      <c r="C93" s="54" t="s">
        <v>48</v>
      </c>
      <c r="D93" s="53" t="s">
        <v>49</v>
      </c>
      <c r="E93" s="57">
        <v>476000</v>
      </c>
      <c r="F93" s="57">
        <v>0</v>
      </c>
      <c r="G93" s="57">
        <v>0</v>
      </c>
      <c r="H93" s="57">
        <v>476000</v>
      </c>
    </row>
    <row r="94" spans="1:8" ht="15">
      <c r="A94" s="37" t="s">
        <v>267</v>
      </c>
      <c r="B94" s="33" t="s">
        <v>21</v>
      </c>
      <c r="C94" s="54" t="s">
        <v>156</v>
      </c>
      <c r="D94" s="53" t="s">
        <v>157</v>
      </c>
      <c r="E94" s="57">
        <v>-180000</v>
      </c>
      <c r="F94" s="57">
        <v>0</v>
      </c>
      <c r="G94" s="57">
        <v>0</v>
      </c>
      <c r="H94" s="57">
        <v>-180000</v>
      </c>
    </row>
    <row r="95" spans="1:8" ht="15">
      <c r="A95" s="37" t="s">
        <v>267</v>
      </c>
      <c r="B95" s="33" t="s">
        <v>21</v>
      </c>
      <c r="C95" s="54" t="s">
        <v>209</v>
      </c>
      <c r="D95" s="53" t="s">
        <v>210</v>
      </c>
      <c r="E95" s="57">
        <v>8166970</v>
      </c>
      <c r="F95" s="57">
        <v>0</v>
      </c>
      <c r="G95" s="57">
        <v>0</v>
      </c>
      <c r="H95" s="57">
        <v>8166970</v>
      </c>
    </row>
    <row r="96" spans="1:8" ht="15">
      <c r="A96" s="37" t="s">
        <v>267</v>
      </c>
      <c r="B96" s="33" t="s">
        <v>21</v>
      </c>
      <c r="C96" s="54" t="s">
        <v>158</v>
      </c>
      <c r="D96" s="53" t="s">
        <v>44</v>
      </c>
      <c r="E96" s="57">
        <v>-1000000</v>
      </c>
      <c r="F96" s="57">
        <v>1000000</v>
      </c>
      <c r="G96" s="57">
        <v>1000000</v>
      </c>
      <c r="H96" s="57">
        <v>-1000000</v>
      </c>
    </row>
    <row r="97" spans="1:8" ht="15">
      <c r="A97" s="37" t="s">
        <v>267</v>
      </c>
      <c r="B97" s="33" t="s">
        <v>21</v>
      </c>
      <c r="C97" s="54" t="s">
        <v>159</v>
      </c>
      <c r="D97" s="53" t="s">
        <v>65</v>
      </c>
      <c r="E97" s="57">
        <v>6000000</v>
      </c>
      <c r="F97" s="57">
        <v>0</v>
      </c>
      <c r="G97" s="57">
        <v>0</v>
      </c>
      <c r="H97" s="57">
        <v>6000000</v>
      </c>
    </row>
    <row r="98" spans="1:8" ht="15">
      <c r="A98" s="37" t="s">
        <v>267</v>
      </c>
      <c r="B98" s="33" t="s">
        <v>21</v>
      </c>
      <c r="C98" s="54" t="s">
        <v>288</v>
      </c>
      <c r="D98" s="53" t="s">
        <v>289</v>
      </c>
      <c r="E98" s="57">
        <v>0</v>
      </c>
      <c r="F98" s="57">
        <v>0</v>
      </c>
      <c r="G98" s="57">
        <v>1400000</v>
      </c>
      <c r="H98" s="57">
        <v>-1400000</v>
      </c>
    </row>
    <row r="99" spans="1:8" ht="15">
      <c r="A99" s="37" t="s">
        <v>267</v>
      </c>
      <c r="B99" s="33" t="s">
        <v>21</v>
      </c>
      <c r="C99" s="54" t="s">
        <v>160</v>
      </c>
      <c r="D99" s="53" t="s">
        <v>66</v>
      </c>
      <c r="E99" s="57">
        <v>1107000</v>
      </c>
      <c r="F99" s="57">
        <v>0</v>
      </c>
      <c r="G99" s="57">
        <v>0</v>
      </c>
      <c r="H99" s="57">
        <v>1107000</v>
      </c>
    </row>
    <row r="100" spans="1:8" ht="15">
      <c r="A100" s="37" t="s">
        <v>267</v>
      </c>
      <c r="B100" s="33" t="s">
        <v>21</v>
      </c>
      <c r="C100" s="54" t="s">
        <v>211</v>
      </c>
      <c r="D100" s="53" t="s">
        <v>212</v>
      </c>
      <c r="E100" s="57">
        <v>-251861</v>
      </c>
      <c r="F100" s="57">
        <v>0</v>
      </c>
      <c r="G100" s="57">
        <v>0</v>
      </c>
      <c r="H100" s="57">
        <v>-251861</v>
      </c>
    </row>
    <row r="101" spans="1:8" ht="15">
      <c r="A101" s="37" t="s">
        <v>267</v>
      </c>
      <c r="B101" s="33" t="s">
        <v>21</v>
      </c>
      <c r="C101" s="54" t="s">
        <v>213</v>
      </c>
      <c r="D101" s="53" t="s">
        <v>214</v>
      </c>
      <c r="E101" s="57">
        <v>220950</v>
      </c>
      <c r="F101" s="57">
        <v>0</v>
      </c>
      <c r="G101" s="57">
        <v>0</v>
      </c>
      <c r="H101" s="57">
        <v>220950</v>
      </c>
    </row>
    <row r="102" spans="1:8" ht="15">
      <c r="A102" s="37" t="s">
        <v>267</v>
      </c>
      <c r="B102" s="33" t="s">
        <v>21</v>
      </c>
      <c r="C102" s="54" t="s">
        <v>225</v>
      </c>
      <c r="D102" s="53" t="s">
        <v>226</v>
      </c>
      <c r="E102" s="57">
        <v>3422500</v>
      </c>
      <c r="F102" s="57">
        <v>0</v>
      </c>
      <c r="G102" s="57">
        <v>0</v>
      </c>
      <c r="H102" s="57">
        <v>3422500</v>
      </c>
    </row>
    <row r="103" spans="1:8" ht="15">
      <c r="A103" s="37" t="s">
        <v>267</v>
      </c>
      <c r="B103" s="33" t="s">
        <v>21</v>
      </c>
      <c r="C103" s="54" t="s">
        <v>227</v>
      </c>
      <c r="D103" s="53" t="s">
        <v>228</v>
      </c>
      <c r="E103" s="57">
        <v>7601125</v>
      </c>
      <c r="F103" s="57">
        <v>0</v>
      </c>
      <c r="G103" s="57">
        <v>0</v>
      </c>
      <c r="H103" s="57">
        <v>7601125</v>
      </c>
    </row>
    <row r="104" spans="1:8" ht="15">
      <c r="A104" s="37" t="s">
        <v>267</v>
      </c>
      <c r="B104" s="33" t="s">
        <v>21</v>
      </c>
      <c r="C104" s="54" t="s">
        <v>130</v>
      </c>
      <c r="D104" s="53" t="s">
        <v>37</v>
      </c>
      <c r="E104" s="57">
        <v>2401850</v>
      </c>
      <c r="F104" s="57">
        <v>489050</v>
      </c>
      <c r="G104" s="57">
        <v>1684200</v>
      </c>
      <c r="H104" s="57">
        <v>1206700</v>
      </c>
    </row>
    <row r="105" spans="1:8" ht="15">
      <c r="A105" s="37" t="s">
        <v>267</v>
      </c>
      <c r="B105" s="33" t="s">
        <v>21</v>
      </c>
      <c r="C105" s="54" t="s">
        <v>131</v>
      </c>
      <c r="D105" s="53" t="s">
        <v>50</v>
      </c>
      <c r="E105" s="57">
        <v>-1487500</v>
      </c>
      <c r="F105" s="57">
        <v>0</v>
      </c>
      <c r="G105" s="57">
        <v>0</v>
      </c>
      <c r="H105" s="57">
        <v>-1487500</v>
      </c>
    </row>
    <row r="106" spans="1:8" ht="15">
      <c r="A106" s="37" t="s">
        <v>267</v>
      </c>
      <c r="B106" s="33" t="s">
        <v>21</v>
      </c>
      <c r="C106" s="54" t="s">
        <v>113</v>
      </c>
      <c r="D106" s="53" t="s">
        <v>114</v>
      </c>
      <c r="E106" s="57">
        <v>1000000</v>
      </c>
      <c r="F106" s="57">
        <v>0</v>
      </c>
      <c r="G106" s="57">
        <v>0</v>
      </c>
      <c r="H106" s="57">
        <v>1000000</v>
      </c>
    </row>
    <row r="107" spans="1:8" ht="15">
      <c r="A107" s="37" t="s">
        <v>267</v>
      </c>
      <c r="B107" s="33" t="s">
        <v>21</v>
      </c>
      <c r="C107" s="54" t="s">
        <v>161</v>
      </c>
      <c r="D107" s="53" t="s">
        <v>67</v>
      </c>
      <c r="E107" s="57">
        <v>407607</v>
      </c>
      <c r="F107" s="57">
        <v>0</v>
      </c>
      <c r="G107" s="57">
        <v>0</v>
      </c>
      <c r="H107" s="57">
        <v>407607</v>
      </c>
    </row>
    <row r="108" spans="1:8" ht="15">
      <c r="A108" s="37" t="s">
        <v>267</v>
      </c>
      <c r="B108" s="33" t="s">
        <v>21</v>
      </c>
      <c r="C108" s="54" t="s">
        <v>119</v>
      </c>
      <c r="D108" s="53" t="s">
        <v>33</v>
      </c>
      <c r="E108" s="57">
        <v>-2369589</v>
      </c>
      <c r="F108" s="57">
        <v>0</v>
      </c>
      <c r="G108" s="57">
        <v>0</v>
      </c>
      <c r="H108" s="57">
        <v>-2369589</v>
      </c>
    </row>
    <row r="109" spans="1:8" ht="15">
      <c r="A109" s="37" t="s">
        <v>267</v>
      </c>
      <c r="B109" s="33" t="s">
        <v>21</v>
      </c>
      <c r="C109" s="54" t="s">
        <v>162</v>
      </c>
      <c r="D109" s="53" t="s">
        <v>91</v>
      </c>
      <c r="E109" s="57">
        <v>1621991</v>
      </c>
      <c r="F109" s="57">
        <v>0</v>
      </c>
      <c r="G109" s="57">
        <v>0</v>
      </c>
      <c r="H109" s="57">
        <v>1621991</v>
      </c>
    </row>
    <row r="110" spans="1:8" ht="15">
      <c r="A110" s="37" t="s">
        <v>267</v>
      </c>
      <c r="B110" s="33" t="s">
        <v>21</v>
      </c>
      <c r="C110" s="54" t="s">
        <v>163</v>
      </c>
      <c r="D110" s="53" t="s">
        <v>164</v>
      </c>
      <c r="E110" s="57">
        <v>-38487201</v>
      </c>
      <c r="F110" s="57">
        <v>11781</v>
      </c>
      <c r="G110" s="57">
        <v>13038367</v>
      </c>
      <c r="H110" s="57">
        <v>-51513787</v>
      </c>
    </row>
    <row r="111" spans="1:8" ht="15">
      <c r="A111" s="37" t="s">
        <v>267</v>
      </c>
      <c r="B111" s="33" t="s">
        <v>21</v>
      </c>
      <c r="C111" s="54" t="s">
        <v>290</v>
      </c>
      <c r="D111" s="53" t="s">
        <v>291</v>
      </c>
      <c r="E111" s="57">
        <v>0</v>
      </c>
      <c r="F111" s="57">
        <v>1187620</v>
      </c>
      <c r="G111" s="57">
        <v>0</v>
      </c>
      <c r="H111" s="57">
        <v>1187620</v>
      </c>
    </row>
    <row r="112" spans="1:8" ht="15">
      <c r="A112" s="37" t="s">
        <v>267</v>
      </c>
      <c r="B112" s="33" t="s">
        <v>21</v>
      </c>
      <c r="C112" s="54" t="s">
        <v>229</v>
      </c>
      <c r="D112" s="53" t="s">
        <v>230</v>
      </c>
      <c r="E112" s="57">
        <v>-79730</v>
      </c>
      <c r="F112" s="57">
        <v>0</v>
      </c>
      <c r="G112" s="57">
        <v>0</v>
      </c>
      <c r="H112" s="57">
        <v>-79730</v>
      </c>
    </row>
    <row r="113" spans="1:8" ht="15">
      <c r="A113" s="37" t="s">
        <v>267</v>
      </c>
      <c r="B113" s="33" t="s">
        <v>21</v>
      </c>
      <c r="C113" s="54" t="s">
        <v>292</v>
      </c>
      <c r="D113" s="53" t="s">
        <v>293</v>
      </c>
      <c r="E113" s="57">
        <v>0</v>
      </c>
      <c r="F113" s="57">
        <v>0</v>
      </c>
      <c r="G113" s="57">
        <v>360000</v>
      </c>
      <c r="H113" s="57">
        <v>-360000</v>
      </c>
    </row>
    <row r="114" spans="1:8" ht="15">
      <c r="A114" s="37" t="s">
        <v>267</v>
      </c>
      <c r="B114" s="33" t="s">
        <v>21</v>
      </c>
      <c r="C114" s="54" t="s">
        <v>231</v>
      </c>
      <c r="D114" s="53" t="s">
        <v>232</v>
      </c>
      <c r="E114" s="57">
        <v>-11151166</v>
      </c>
      <c r="F114" s="57">
        <v>10000000</v>
      </c>
      <c r="G114" s="57">
        <v>0</v>
      </c>
      <c r="H114" s="57">
        <v>-1151166</v>
      </c>
    </row>
    <row r="115" spans="1:8" ht="15">
      <c r="A115" s="37" t="s">
        <v>267</v>
      </c>
      <c r="B115" s="33" t="s">
        <v>21</v>
      </c>
      <c r="C115" s="54" t="s">
        <v>294</v>
      </c>
      <c r="D115" s="53" t="s">
        <v>295</v>
      </c>
      <c r="E115" s="57">
        <v>0</v>
      </c>
      <c r="F115" s="57">
        <v>10904625</v>
      </c>
      <c r="G115" s="57">
        <v>40725727</v>
      </c>
      <c r="H115" s="57">
        <v>-29821102</v>
      </c>
    </row>
    <row r="116" spans="1:8" ht="15">
      <c r="A116" s="37" t="s">
        <v>267</v>
      </c>
      <c r="B116" s="33" t="s">
        <v>21</v>
      </c>
      <c r="C116" s="54" t="s">
        <v>296</v>
      </c>
      <c r="D116" s="53" t="s">
        <v>297</v>
      </c>
      <c r="E116" s="57">
        <v>0</v>
      </c>
      <c r="F116" s="57">
        <v>0</v>
      </c>
      <c r="G116" s="57">
        <v>350000</v>
      </c>
      <c r="H116" s="57">
        <v>-350000</v>
      </c>
    </row>
    <row r="117" spans="1:8" ht="15">
      <c r="A117" s="37" t="s">
        <v>267</v>
      </c>
      <c r="B117" s="33" t="s">
        <v>21</v>
      </c>
      <c r="C117" s="54" t="s">
        <v>80</v>
      </c>
      <c r="D117" s="53" t="s">
        <v>82</v>
      </c>
      <c r="E117" s="57">
        <v>-470050</v>
      </c>
      <c r="F117" s="57">
        <v>0</v>
      </c>
      <c r="G117" s="57">
        <v>0</v>
      </c>
      <c r="H117" s="57">
        <v>-470050</v>
      </c>
    </row>
    <row r="118" spans="1:8" ht="15">
      <c r="A118" s="37" t="s">
        <v>267</v>
      </c>
      <c r="B118" s="33" t="s">
        <v>21</v>
      </c>
      <c r="C118" s="54" t="s">
        <v>133</v>
      </c>
      <c r="D118" s="53" t="s">
        <v>51</v>
      </c>
      <c r="E118" s="57">
        <v>78550710</v>
      </c>
      <c r="F118" s="57">
        <v>0</v>
      </c>
      <c r="G118" s="57">
        <v>0</v>
      </c>
      <c r="H118" s="57">
        <v>78550710</v>
      </c>
    </row>
    <row r="119" spans="1:8" ht="15">
      <c r="A119" s="37" t="s">
        <v>267</v>
      </c>
      <c r="B119" s="33" t="s">
        <v>21</v>
      </c>
      <c r="C119" s="54" t="s">
        <v>68</v>
      </c>
      <c r="D119" s="53" t="s">
        <v>69</v>
      </c>
      <c r="E119" s="57">
        <v>32312630</v>
      </c>
      <c r="F119" s="57">
        <v>43656566</v>
      </c>
      <c r="G119" s="57">
        <v>26153102</v>
      </c>
      <c r="H119" s="57">
        <v>49816094</v>
      </c>
    </row>
    <row r="120" spans="1:8" ht="15">
      <c r="A120" s="37" t="s">
        <v>267</v>
      </c>
      <c r="B120" s="33" t="s">
        <v>21</v>
      </c>
      <c r="C120" s="54" t="s">
        <v>165</v>
      </c>
      <c r="D120" s="53" t="s">
        <v>92</v>
      </c>
      <c r="E120" s="57">
        <v>-238000</v>
      </c>
      <c r="F120" s="57">
        <v>0</v>
      </c>
      <c r="G120" s="57">
        <v>0</v>
      </c>
      <c r="H120" s="57">
        <v>-238000</v>
      </c>
    </row>
    <row r="121" spans="1:8" ht="15">
      <c r="A121" s="37" t="s">
        <v>267</v>
      </c>
      <c r="B121" s="33" t="s">
        <v>21</v>
      </c>
      <c r="C121" s="54" t="s">
        <v>298</v>
      </c>
      <c r="D121" s="53" t="s">
        <v>299</v>
      </c>
      <c r="E121" s="57">
        <v>0</v>
      </c>
      <c r="F121" s="57">
        <v>0</v>
      </c>
      <c r="G121" s="57">
        <v>4983006</v>
      </c>
      <c r="H121" s="57">
        <v>-4983006</v>
      </c>
    </row>
    <row r="122" spans="1:8" ht="15">
      <c r="A122" s="37" t="s">
        <v>267</v>
      </c>
      <c r="B122" s="33" t="s">
        <v>21</v>
      </c>
      <c r="C122" s="54" t="s">
        <v>233</v>
      </c>
      <c r="D122" s="53" t="s">
        <v>234</v>
      </c>
      <c r="E122" s="57">
        <v>-266600</v>
      </c>
      <c r="F122" s="57">
        <v>1778910</v>
      </c>
      <c r="G122" s="57">
        <v>1259218</v>
      </c>
      <c r="H122" s="57">
        <v>253092</v>
      </c>
    </row>
    <row r="123" spans="1:8" ht="15">
      <c r="A123" s="37" t="s">
        <v>267</v>
      </c>
      <c r="B123" s="33" t="s">
        <v>21</v>
      </c>
      <c r="C123" s="54" t="s">
        <v>300</v>
      </c>
      <c r="D123" s="53" t="s">
        <v>301</v>
      </c>
      <c r="E123" s="57">
        <v>0</v>
      </c>
      <c r="F123" s="57">
        <v>0</v>
      </c>
      <c r="G123" s="57">
        <v>670000</v>
      </c>
      <c r="H123" s="57">
        <v>-670000</v>
      </c>
    </row>
    <row r="124" spans="1:8" ht="15">
      <c r="A124" s="37" t="s">
        <v>267</v>
      </c>
      <c r="B124" s="33" t="s">
        <v>21</v>
      </c>
      <c r="C124" s="54" t="s">
        <v>166</v>
      </c>
      <c r="D124" s="53" t="s">
        <v>167</v>
      </c>
      <c r="E124" s="57">
        <v>1606500</v>
      </c>
      <c r="F124" s="57">
        <v>0</v>
      </c>
      <c r="G124" s="57">
        <v>0</v>
      </c>
      <c r="H124" s="57">
        <v>1606500</v>
      </c>
    </row>
    <row r="125" spans="1:8" ht="15">
      <c r="A125" s="37" t="s">
        <v>267</v>
      </c>
      <c r="B125" s="33" t="s">
        <v>21</v>
      </c>
      <c r="C125" s="54" t="s">
        <v>251</v>
      </c>
      <c r="D125" s="53" t="s">
        <v>252</v>
      </c>
      <c r="E125" s="57">
        <v>-20909561</v>
      </c>
      <c r="F125" s="57">
        <v>0</v>
      </c>
      <c r="G125" s="57">
        <v>633604</v>
      </c>
      <c r="H125" s="57">
        <v>-21543165</v>
      </c>
    </row>
    <row r="126" spans="1:8" ht="15">
      <c r="A126" s="37" t="s">
        <v>267</v>
      </c>
      <c r="B126" s="33" t="s">
        <v>21</v>
      </c>
      <c r="C126" s="54" t="s">
        <v>134</v>
      </c>
      <c r="D126" s="53" t="s">
        <v>110</v>
      </c>
      <c r="E126" s="57">
        <v>-3546200</v>
      </c>
      <c r="F126" s="57">
        <v>0</v>
      </c>
      <c r="G126" s="57">
        <v>0</v>
      </c>
      <c r="H126" s="57">
        <v>-3546200</v>
      </c>
    </row>
    <row r="127" spans="1:8" ht="15">
      <c r="A127" s="37" t="s">
        <v>267</v>
      </c>
      <c r="B127" s="33" t="s">
        <v>21</v>
      </c>
      <c r="C127" s="54" t="s">
        <v>168</v>
      </c>
      <c r="D127" s="53" t="s">
        <v>70</v>
      </c>
      <c r="E127" s="57">
        <v>237405</v>
      </c>
      <c r="F127" s="57">
        <v>0</v>
      </c>
      <c r="G127" s="57">
        <v>0</v>
      </c>
      <c r="H127" s="57">
        <v>237405</v>
      </c>
    </row>
    <row r="128" spans="1:8" ht="15">
      <c r="A128" s="37" t="s">
        <v>267</v>
      </c>
      <c r="B128" s="33" t="s">
        <v>21</v>
      </c>
      <c r="C128" s="54" t="s">
        <v>302</v>
      </c>
      <c r="D128" s="53" t="s">
        <v>303</v>
      </c>
      <c r="E128" s="57">
        <v>0</v>
      </c>
      <c r="F128" s="57">
        <v>4748100</v>
      </c>
      <c r="G128" s="57">
        <v>8248089</v>
      </c>
      <c r="H128" s="57">
        <v>-3499989</v>
      </c>
    </row>
    <row r="129" spans="1:8" ht="15">
      <c r="A129" s="37" t="s">
        <v>267</v>
      </c>
      <c r="B129" s="33" t="s">
        <v>21</v>
      </c>
      <c r="C129" s="54" t="s">
        <v>304</v>
      </c>
      <c r="D129" s="53" t="s">
        <v>305</v>
      </c>
      <c r="E129" s="57">
        <v>0</v>
      </c>
      <c r="F129" s="57">
        <v>238000</v>
      </c>
      <c r="G129" s="57">
        <v>0</v>
      </c>
      <c r="H129" s="57">
        <v>238000</v>
      </c>
    </row>
    <row r="130" spans="1:8" ht="15">
      <c r="A130" s="37" t="s">
        <v>267</v>
      </c>
      <c r="B130" s="33" t="s">
        <v>21</v>
      </c>
      <c r="C130" s="54" t="s">
        <v>169</v>
      </c>
      <c r="D130" s="53" t="s">
        <v>93</v>
      </c>
      <c r="E130" s="57">
        <v>4992371</v>
      </c>
      <c r="F130" s="57">
        <v>0</v>
      </c>
      <c r="G130" s="57">
        <v>1360789</v>
      </c>
      <c r="H130" s="57">
        <v>3631582</v>
      </c>
    </row>
    <row r="131" spans="1:8" ht="15">
      <c r="A131" s="37" t="s">
        <v>267</v>
      </c>
      <c r="B131" s="33" t="s">
        <v>21</v>
      </c>
      <c r="C131" s="54" t="s">
        <v>170</v>
      </c>
      <c r="D131" s="53" t="s">
        <v>94</v>
      </c>
      <c r="E131" s="57">
        <v>-1607537</v>
      </c>
      <c r="F131" s="57">
        <v>0</v>
      </c>
      <c r="G131" s="57">
        <v>0</v>
      </c>
      <c r="H131" s="57">
        <v>-1607537</v>
      </c>
    </row>
    <row r="132" spans="1:8" ht="15">
      <c r="A132" s="37" t="s">
        <v>267</v>
      </c>
      <c r="B132" s="33" t="s">
        <v>21</v>
      </c>
      <c r="C132" s="54" t="s">
        <v>121</v>
      </c>
      <c r="D132" s="53" t="s">
        <v>34</v>
      </c>
      <c r="E132" s="57">
        <v>789611</v>
      </c>
      <c r="F132" s="57">
        <v>943628</v>
      </c>
      <c r="G132" s="57">
        <v>1320743</v>
      </c>
      <c r="H132" s="57">
        <v>412496</v>
      </c>
    </row>
    <row r="133" spans="1:8" ht="15">
      <c r="A133" s="37" t="s">
        <v>267</v>
      </c>
      <c r="B133" s="33" t="s">
        <v>21</v>
      </c>
      <c r="C133" s="54" t="s">
        <v>171</v>
      </c>
      <c r="D133" s="53" t="s">
        <v>95</v>
      </c>
      <c r="E133" s="57">
        <v>160650</v>
      </c>
      <c r="F133" s="57">
        <v>0</v>
      </c>
      <c r="G133" s="57">
        <v>0</v>
      </c>
      <c r="H133" s="57">
        <v>160650</v>
      </c>
    </row>
    <row r="134" spans="1:8" ht="15">
      <c r="A134" s="37" t="s">
        <v>267</v>
      </c>
      <c r="B134" s="33" t="s">
        <v>21</v>
      </c>
      <c r="C134" s="54" t="s">
        <v>172</v>
      </c>
      <c r="D134" s="53" t="s">
        <v>173</v>
      </c>
      <c r="E134" s="57">
        <v>-11024747</v>
      </c>
      <c r="F134" s="57">
        <v>1277690</v>
      </c>
      <c r="G134" s="57">
        <v>1277690</v>
      </c>
      <c r="H134" s="57">
        <v>-11024747</v>
      </c>
    </row>
    <row r="135" spans="1:8" ht="15">
      <c r="A135" s="37" t="s">
        <v>267</v>
      </c>
      <c r="B135" s="33" t="s">
        <v>21</v>
      </c>
      <c r="C135" s="54" t="s">
        <v>306</v>
      </c>
      <c r="D135" s="53" t="s">
        <v>307</v>
      </c>
      <c r="E135" s="57">
        <v>0</v>
      </c>
      <c r="F135" s="57">
        <v>0</v>
      </c>
      <c r="G135" s="57">
        <v>1019937</v>
      </c>
      <c r="H135" s="57">
        <v>-1019937</v>
      </c>
    </row>
    <row r="136" spans="1:8" ht="15">
      <c r="A136" s="37" t="s">
        <v>267</v>
      </c>
      <c r="B136" s="33" t="s">
        <v>21</v>
      </c>
      <c r="C136" s="54" t="s">
        <v>174</v>
      </c>
      <c r="D136" s="53" t="s">
        <v>115</v>
      </c>
      <c r="E136" s="57">
        <v>662744</v>
      </c>
      <c r="F136" s="57">
        <v>0</v>
      </c>
      <c r="G136" s="57">
        <v>0</v>
      </c>
      <c r="H136" s="57">
        <v>662744</v>
      </c>
    </row>
    <row r="137" spans="1:9" ht="15">
      <c r="A137" s="37" t="s">
        <v>267</v>
      </c>
      <c r="B137" s="33" t="s">
        <v>21</v>
      </c>
      <c r="C137" s="54" t="s">
        <v>137</v>
      </c>
      <c r="D137" s="53" t="s">
        <v>52</v>
      </c>
      <c r="E137" s="57">
        <v>-19566550</v>
      </c>
      <c r="F137" s="57">
        <v>0</v>
      </c>
      <c r="G137" s="57">
        <v>0</v>
      </c>
      <c r="H137" s="57">
        <v>-19566550</v>
      </c>
      <c r="I137" s="22">
        <f>SUM(I17:I136)</f>
        <v>0</v>
      </c>
    </row>
    <row r="138" spans="1:8" ht="15">
      <c r="A138" s="37" t="s">
        <v>267</v>
      </c>
      <c r="B138" s="33" t="s">
        <v>21</v>
      </c>
      <c r="C138" s="54" t="s">
        <v>175</v>
      </c>
      <c r="D138" s="53" t="s">
        <v>71</v>
      </c>
      <c r="E138" s="57">
        <v>5710720</v>
      </c>
      <c r="F138" s="57">
        <v>7890000</v>
      </c>
      <c r="G138" s="57">
        <v>13041000</v>
      </c>
      <c r="H138" s="57">
        <v>559720</v>
      </c>
    </row>
    <row r="139" spans="1:8" ht="15">
      <c r="A139" s="37" t="s">
        <v>267</v>
      </c>
      <c r="B139" s="33" t="s">
        <v>21</v>
      </c>
      <c r="C139" s="54" t="s">
        <v>308</v>
      </c>
      <c r="D139" s="53" t="s">
        <v>309</v>
      </c>
      <c r="E139" s="57">
        <v>0</v>
      </c>
      <c r="F139" s="57">
        <v>0</v>
      </c>
      <c r="G139" s="57">
        <v>1400000</v>
      </c>
      <c r="H139" s="57">
        <v>-1400000</v>
      </c>
    </row>
    <row r="140" spans="1:8" ht="15">
      <c r="A140" s="37" t="s">
        <v>267</v>
      </c>
      <c r="B140" s="33" t="s">
        <v>21</v>
      </c>
      <c r="C140" s="54" t="s">
        <v>116</v>
      </c>
      <c r="D140" s="53" t="s">
        <v>117</v>
      </c>
      <c r="E140" s="57">
        <v>3707641</v>
      </c>
      <c r="F140" s="57">
        <v>0</v>
      </c>
      <c r="G140" s="57">
        <v>0</v>
      </c>
      <c r="H140" s="57">
        <v>3707641</v>
      </c>
    </row>
    <row r="141" spans="1:8" ht="15">
      <c r="A141" s="37" t="s">
        <v>267</v>
      </c>
      <c r="B141" s="33" t="s">
        <v>21</v>
      </c>
      <c r="C141" s="54" t="s">
        <v>310</v>
      </c>
      <c r="D141" s="53" t="s">
        <v>311</v>
      </c>
      <c r="E141" s="57">
        <v>0</v>
      </c>
      <c r="F141" s="57">
        <v>714000</v>
      </c>
      <c r="G141" s="57">
        <v>0</v>
      </c>
      <c r="H141" s="57">
        <v>714000</v>
      </c>
    </row>
    <row r="142" spans="1:8" ht="15">
      <c r="A142" s="37" t="s">
        <v>267</v>
      </c>
      <c r="B142" s="33" t="s">
        <v>21</v>
      </c>
      <c r="C142" s="54" t="s">
        <v>279</v>
      </c>
      <c r="D142" s="53" t="s">
        <v>280</v>
      </c>
      <c r="E142" s="57">
        <v>0</v>
      </c>
      <c r="F142" s="57">
        <v>0</v>
      </c>
      <c r="G142" s="57">
        <v>2899078</v>
      </c>
      <c r="H142" s="57">
        <v>-2899078</v>
      </c>
    </row>
    <row r="143" spans="1:8" ht="15">
      <c r="A143" s="37" t="s">
        <v>267</v>
      </c>
      <c r="B143" s="33" t="s">
        <v>21</v>
      </c>
      <c r="C143" s="54" t="s">
        <v>176</v>
      </c>
      <c r="D143" s="53" t="s">
        <v>177</v>
      </c>
      <c r="E143" s="57">
        <v>832108</v>
      </c>
      <c r="F143" s="57">
        <v>0</v>
      </c>
      <c r="G143" s="57">
        <v>0</v>
      </c>
      <c r="H143" s="57">
        <v>832108</v>
      </c>
    </row>
    <row r="144" spans="1:8" ht="15">
      <c r="A144" s="37" t="s">
        <v>267</v>
      </c>
      <c r="B144" s="33" t="s">
        <v>21</v>
      </c>
      <c r="C144" s="54" t="s">
        <v>243</v>
      </c>
      <c r="D144" s="53" t="s">
        <v>244</v>
      </c>
      <c r="E144" s="57">
        <v>1000000</v>
      </c>
      <c r="F144" s="57">
        <v>1047200</v>
      </c>
      <c r="G144" s="57">
        <v>2618000</v>
      </c>
      <c r="H144" s="57">
        <v>-570800</v>
      </c>
    </row>
    <row r="145" spans="1:8" ht="15">
      <c r="A145" s="37" t="s">
        <v>267</v>
      </c>
      <c r="B145" s="33" t="s">
        <v>21</v>
      </c>
      <c r="C145" s="54" t="s">
        <v>178</v>
      </c>
      <c r="D145" s="53" t="s">
        <v>98</v>
      </c>
      <c r="E145" s="57">
        <v>980560</v>
      </c>
      <c r="F145" s="57">
        <v>0</v>
      </c>
      <c r="G145" s="57">
        <v>0</v>
      </c>
      <c r="H145" s="57">
        <v>980560</v>
      </c>
    </row>
    <row r="146" spans="1:8" ht="15">
      <c r="A146" s="37" t="s">
        <v>267</v>
      </c>
      <c r="B146" s="33" t="s">
        <v>21</v>
      </c>
      <c r="C146" s="54" t="s">
        <v>179</v>
      </c>
      <c r="D146" s="53" t="s">
        <v>99</v>
      </c>
      <c r="E146" s="57">
        <v>-4057266</v>
      </c>
      <c r="F146" s="57">
        <v>0</v>
      </c>
      <c r="G146" s="57">
        <v>0</v>
      </c>
      <c r="H146" s="57">
        <v>-4057266</v>
      </c>
    </row>
    <row r="147" spans="1:8" ht="15">
      <c r="A147" s="37" t="s">
        <v>267</v>
      </c>
      <c r="B147" s="33" t="s">
        <v>21</v>
      </c>
      <c r="C147" s="54" t="s">
        <v>140</v>
      </c>
      <c r="D147" s="53" t="s">
        <v>54</v>
      </c>
      <c r="E147" s="57">
        <v>7496998</v>
      </c>
      <c r="F147" s="57">
        <v>0</v>
      </c>
      <c r="G147" s="57">
        <v>0</v>
      </c>
      <c r="H147" s="57">
        <v>7496998</v>
      </c>
    </row>
    <row r="148" spans="1:8" ht="15">
      <c r="A148" s="37" t="s">
        <v>267</v>
      </c>
      <c r="B148" s="33" t="s">
        <v>21</v>
      </c>
      <c r="C148" s="54" t="s">
        <v>142</v>
      </c>
      <c r="D148" s="53" t="s">
        <v>72</v>
      </c>
      <c r="E148" s="57">
        <v>2397850</v>
      </c>
      <c r="F148" s="57">
        <v>0</v>
      </c>
      <c r="G148" s="57">
        <v>0</v>
      </c>
      <c r="H148" s="57">
        <v>2397850</v>
      </c>
    </row>
    <row r="149" spans="1:8" ht="15">
      <c r="A149" s="37" t="s">
        <v>267</v>
      </c>
      <c r="B149" s="33" t="s">
        <v>21</v>
      </c>
      <c r="C149" s="54" t="s">
        <v>180</v>
      </c>
      <c r="D149" s="53" t="s">
        <v>100</v>
      </c>
      <c r="E149" s="57">
        <v>667947</v>
      </c>
      <c r="F149" s="57">
        <v>0</v>
      </c>
      <c r="G149" s="57">
        <v>0</v>
      </c>
      <c r="H149" s="57">
        <v>667947</v>
      </c>
    </row>
    <row r="150" spans="1:8" ht="15">
      <c r="A150" s="37" t="s">
        <v>267</v>
      </c>
      <c r="B150" s="33" t="s">
        <v>21</v>
      </c>
      <c r="C150" s="54" t="s">
        <v>181</v>
      </c>
      <c r="D150" s="53" t="s">
        <v>73</v>
      </c>
      <c r="E150" s="57">
        <v>-74254</v>
      </c>
      <c r="F150" s="57">
        <v>14786760</v>
      </c>
      <c r="G150" s="57">
        <v>14786760</v>
      </c>
      <c r="H150" s="57">
        <v>-74254</v>
      </c>
    </row>
    <row r="151" spans="1:8" ht="15">
      <c r="A151" s="37" t="s">
        <v>267</v>
      </c>
      <c r="B151" s="33" t="s">
        <v>21</v>
      </c>
      <c r="C151" s="54" t="s">
        <v>259</v>
      </c>
      <c r="D151" s="53" t="s">
        <v>260</v>
      </c>
      <c r="E151" s="57">
        <v>-365330</v>
      </c>
      <c r="F151" s="57">
        <v>0</v>
      </c>
      <c r="G151" s="57">
        <v>0</v>
      </c>
      <c r="H151" s="57">
        <v>-365330</v>
      </c>
    </row>
    <row r="152" spans="1:8" ht="15">
      <c r="A152" s="37" t="s">
        <v>267</v>
      </c>
      <c r="B152" s="33" t="s">
        <v>21</v>
      </c>
      <c r="C152" s="54" t="s">
        <v>253</v>
      </c>
      <c r="D152" s="53" t="s">
        <v>254</v>
      </c>
      <c r="E152" s="57">
        <v>-17580000</v>
      </c>
      <c r="F152" s="57">
        <v>17580000</v>
      </c>
      <c r="G152" s="57">
        <v>8790000</v>
      </c>
      <c r="H152" s="57">
        <v>-8790000</v>
      </c>
    </row>
    <row r="153" spans="1:8" ht="15">
      <c r="A153" s="37" t="s">
        <v>267</v>
      </c>
      <c r="B153" s="33" t="s">
        <v>21</v>
      </c>
      <c r="C153" s="54" t="s">
        <v>312</v>
      </c>
      <c r="D153" s="53" t="s">
        <v>313</v>
      </c>
      <c r="E153" s="57">
        <v>0</v>
      </c>
      <c r="F153" s="57">
        <v>2630733</v>
      </c>
      <c r="G153" s="57">
        <v>4829853</v>
      </c>
      <c r="H153" s="57">
        <v>-2199120</v>
      </c>
    </row>
    <row r="154" spans="1:8" ht="15">
      <c r="A154" s="37" t="s">
        <v>267</v>
      </c>
      <c r="B154" s="33" t="s">
        <v>21</v>
      </c>
      <c r="C154" s="54" t="s">
        <v>182</v>
      </c>
      <c r="D154" s="53" t="s">
        <v>74</v>
      </c>
      <c r="E154" s="57">
        <v>9750618</v>
      </c>
      <c r="F154" s="57">
        <v>5047385</v>
      </c>
      <c r="G154" s="57">
        <v>9821665</v>
      </c>
      <c r="H154" s="57">
        <v>4976338</v>
      </c>
    </row>
    <row r="155" spans="1:8" ht="15">
      <c r="A155" s="37" t="s">
        <v>267</v>
      </c>
      <c r="B155" s="33" t="s">
        <v>21</v>
      </c>
      <c r="C155" s="54" t="s">
        <v>143</v>
      </c>
      <c r="D155" s="53" t="s">
        <v>144</v>
      </c>
      <c r="E155" s="57">
        <v>-1440000</v>
      </c>
      <c r="F155" s="57">
        <v>720000</v>
      </c>
      <c r="G155" s="57">
        <v>720000</v>
      </c>
      <c r="H155" s="57">
        <v>-1440000</v>
      </c>
    </row>
    <row r="156" spans="1:8" ht="15">
      <c r="A156" s="37" t="s">
        <v>267</v>
      </c>
      <c r="B156" s="33" t="s">
        <v>21</v>
      </c>
      <c r="C156" s="54" t="s">
        <v>183</v>
      </c>
      <c r="D156" s="53" t="s">
        <v>101</v>
      </c>
      <c r="E156" s="57">
        <v>-4731773</v>
      </c>
      <c r="F156" s="57">
        <v>5373169</v>
      </c>
      <c r="G156" s="57">
        <v>32675233</v>
      </c>
      <c r="H156" s="57">
        <v>-32033837</v>
      </c>
    </row>
    <row r="157" spans="1:8" ht="15">
      <c r="A157" s="37" t="s">
        <v>267</v>
      </c>
      <c r="B157" s="33" t="s">
        <v>21</v>
      </c>
      <c r="C157" s="54" t="s">
        <v>184</v>
      </c>
      <c r="D157" s="53" t="s">
        <v>45</v>
      </c>
      <c r="E157" s="57">
        <v>-5399266</v>
      </c>
      <c r="F157" s="57">
        <v>0</v>
      </c>
      <c r="G157" s="57">
        <v>0</v>
      </c>
      <c r="H157" s="57">
        <v>-5399266</v>
      </c>
    </row>
    <row r="158" spans="1:8" ht="15">
      <c r="A158" s="37" t="s">
        <v>267</v>
      </c>
      <c r="B158" s="33" t="s">
        <v>21</v>
      </c>
      <c r="C158" s="54" t="s">
        <v>261</v>
      </c>
      <c r="D158" s="53" t="s">
        <v>262</v>
      </c>
      <c r="E158" s="57">
        <v>1108961</v>
      </c>
      <c r="F158" s="57">
        <v>0</v>
      </c>
      <c r="G158" s="57">
        <v>0</v>
      </c>
      <c r="H158" s="57">
        <v>1108961</v>
      </c>
    </row>
    <row r="159" spans="1:8" ht="15">
      <c r="A159" s="37" t="s">
        <v>267</v>
      </c>
      <c r="B159" s="33" t="s">
        <v>21</v>
      </c>
      <c r="C159" s="54" t="s">
        <v>185</v>
      </c>
      <c r="D159" s="53" t="s">
        <v>102</v>
      </c>
      <c r="E159" s="57">
        <v>-8267290</v>
      </c>
      <c r="F159" s="57">
        <v>0</v>
      </c>
      <c r="G159" s="57">
        <v>0</v>
      </c>
      <c r="H159" s="57">
        <v>-8267290</v>
      </c>
    </row>
    <row r="160" spans="1:8" ht="15">
      <c r="A160" s="37" t="s">
        <v>267</v>
      </c>
      <c r="B160" s="33" t="s">
        <v>21</v>
      </c>
      <c r="C160" s="54" t="s">
        <v>186</v>
      </c>
      <c r="D160" s="53" t="s">
        <v>75</v>
      </c>
      <c r="E160" s="57">
        <v>-14216948</v>
      </c>
      <c r="F160" s="57">
        <v>11930193</v>
      </c>
      <c r="G160" s="57">
        <v>11930193</v>
      </c>
      <c r="H160" s="57">
        <v>-14216948</v>
      </c>
    </row>
    <row r="161" spans="1:8" ht="15">
      <c r="A161" s="37" t="s">
        <v>267</v>
      </c>
      <c r="B161" s="33" t="s">
        <v>21</v>
      </c>
      <c r="C161" s="54" t="s">
        <v>187</v>
      </c>
      <c r="D161" s="53" t="s">
        <v>40</v>
      </c>
      <c r="E161" s="57">
        <v>386820</v>
      </c>
      <c r="F161" s="57">
        <v>636898</v>
      </c>
      <c r="G161" s="57">
        <v>636898</v>
      </c>
      <c r="H161" s="57">
        <v>386820</v>
      </c>
    </row>
    <row r="162" spans="1:8" ht="15">
      <c r="A162" s="37" t="s">
        <v>267</v>
      </c>
      <c r="B162" s="33" t="s">
        <v>21</v>
      </c>
      <c r="C162" s="54" t="s">
        <v>255</v>
      </c>
      <c r="D162" s="53" t="s">
        <v>256</v>
      </c>
      <c r="E162" s="57">
        <v>6057100</v>
      </c>
      <c r="F162" s="57">
        <v>0</v>
      </c>
      <c r="G162" s="57">
        <v>0</v>
      </c>
      <c r="H162" s="57">
        <v>6057100</v>
      </c>
    </row>
    <row r="163" spans="1:8" ht="15">
      <c r="A163" s="37" t="s">
        <v>267</v>
      </c>
      <c r="B163" s="33" t="s">
        <v>21</v>
      </c>
      <c r="C163" s="54" t="s">
        <v>245</v>
      </c>
      <c r="D163" s="53" t="s">
        <v>246</v>
      </c>
      <c r="E163" s="57">
        <v>422212</v>
      </c>
      <c r="F163" s="57">
        <v>0</v>
      </c>
      <c r="G163" s="57">
        <v>0</v>
      </c>
      <c r="H163" s="57">
        <v>422212</v>
      </c>
    </row>
    <row r="164" spans="1:8" ht="15">
      <c r="A164" s="37" t="s">
        <v>267</v>
      </c>
      <c r="B164" s="33" t="s">
        <v>21</v>
      </c>
      <c r="C164" s="54" t="s">
        <v>188</v>
      </c>
      <c r="D164" s="53" t="s">
        <v>76</v>
      </c>
      <c r="E164" s="57">
        <v>28345070</v>
      </c>
      <c r="F164" s="57">
        <v>0</v>
      </c>
      <c r="G164" s="57">
        <v>0</v>
      </c>
      <c r="H164" s="57">
        <v>28345070</v>
      </c>
    </row>
    <row r="165" spans="1:8" ht="15">
      <c r="A165" s="37" t="s">
        <v>267</v>
      </c>
      <c r="B165" s="33" t="s">
        <v>21</v>
      </c>
      <c r="C165" s="54" t="s">
        <v>58</v>
      </c>
      <c r="D165" s="53" t="s">
        <v>59</v>
      </c>
      <c r="E165" s="57">
        <v>-71162</v>
      </c>
      <c r="F165" s="57">
        <v>0</v>
      </c>
      <c r="G165" s="57">
        <v>0</v>
      </c>
      <c r="H165" s="57">
        <v>-71162</v>
      </c>
    </row>
    <row r="166" spans="1:8" ht="15">
      <c r="A166" s="37" t="s">
        <v>267</v>
      </c>
      <c r="B166" s="33" t="s">
        <v>21</v>
      </c>
      <c r="C166" s="54" t="s">
        <v>314</v>
      </c>
      <c r="D166" s="53" t="s">
        <v>315</v>
      </c>
      <c r="E166" s="57">
        <v>0</v>
      </c>
      <c r="F166" s="57">
        <v>0</v>
      </c>
      <c r="G166" s="57">
        <v>1444065</v>
      </c>
      <c r="H166" s="57">
        <v>-1444065</v>
      </c>
    </row>
    <row r="167" spans="1:8" ht="15">
      <c r="A167" s="37" t="s">
        <v>267</v>
      </c>
      <c r="B167" s="33" t="s">
        <v>21</v>
      </c>
      <c r="C167" s="54" t="s">
        <v>189</v>
      </c>
      <c r="D167" s="53" t="s">
        <v>77</v>
      </c>
      <c r="E167" s="57">
        <v>1210754</v>
      </c>
      <c r="F167" s="57">
        <v>0</v>
      </c>
      <c r="G167" s="57">
        <v>0</v>
      </c>
      <c r="H167" s="57">
        <v>1210754</v>
      </c>
    </row>
    <row r="168" spans="1:8" ht="15">
      <c r="A168" s="37" t="s">
        <v>267</v>
      </c>
      <c r="B168" s="33" t="s">
        <v>21</v>
      </c>
      <c r="C168" s="54" t="s">
        <v>263</v>
      </c>
      <c r="D168" s="53" t="s">
        <v>264</v>
      </c>
      <c r="E168" s="57">
        <v>2587871</v>
      </c>
      <c r="F168" s="57">
        <v>0</v>
      </c>
      <c r="G168" s="57">
        <v>0</v>
      </c>
      <c r="H168" s="57">
        <v>2587871</v>
      </c>
    </row>
    <row r="169" spans="1:8" ht="15">
      <c r="A169" s="37" t="s">
        <v>267</v>
      </c>
      <c r="B169" s="33" t="s">
        <v>21</v>
      </c>
      <c r="C169" s="54" t="s">
        <v>190</v>
      </c>
      <c r="D169" s="53" t="s">
        <v>103</v>
      </c>
      <c r="E169" s="57">
        <v>4046</v>
      </c>
      <c r="F169" s="57">
        <v>0</v>
      </c>
      <c r="G169" s="57">
        <v>0</v>
      </c>
      <c r="H169" s="57">
        <v>4046</v>
      </c>
    </row>
    <row r="170" spans="1:8" ht="15">
      <c r="A170" s="37" t="s">
        <v>267</v>
      </c>
      <c r="B170" s="33" t="s">
        <v>21</v>
      </c>
      <c r="C170" s="54" t="s">
        <v>191</v>
      </c>
      <c r="D170" s="53" t="s">
        <v>104</v>
      </c>
      <c r="E170" s="57">
        <v>-776872</v>
      </c>
      <c r="F170" s="57">
        <v>11459996</v>
      </c>
      <c r="G170" s="57">
        <v>6773623</v>
      </c>
      <c r="H170" s="57">
        <v>3909501</v>
      </c>
    </row>
    <row r="171" spans="1:8" ht="15">
      <c r="A171" s="37" t="s">
        <v>267</v>
      </c>
      <c r="B171" s="33" t="s">
        <v>21</v>
      </c>
      <c r="C171" s="54" t="s">
        <v>215</v>
      </c>
      <c r="D171" s="53" t="s">
        <v>216</v>
      </c>
      <c r="E171" s="57">
        <v>-38675</v>
      </c>
      <c r="F171" s="57">
        <v>0</v>
      </c>
      <c r="G171" s="57">
        <v>0</v>
      </c>
      <c r="H171" s="57">
        <v>-38675</v>
      </c>
    </row>
    <row r="172" spans="1:8" ht="15">
      <c r="A172" s="37" t="s">
        <v>267</v>
      </c>
      <c r="B172" s="33" t="s">
        <v>21</v>
      </c>
      <c r="C172" s="54" t="s">
        <v>247</v>
      </c>
      <c r="D172" s="53" t="s">
        <v>248</v>
      </c>
      <c r="E172" s="57">
        <v>1500000</v>
      </c>
      <c r="F172" s="57">
        <v>0</v>
      </c>
      <c r="G172" s="57">
        <v>0</v>
      </c>
      <c r="H172" s="57">
        <v>1500000</v>
      </c>
    </row>
    <row r="173" spans="1:8" ht="15">
      <c r="A173" s="37" t="s">
        <v>267</v>
      </c>
      <c r="B173" s="33" t="s">
        <v>21</v>
      </c>
      <c r="C173" s="54" t="s">
        <v>192</v>
      </c>
      <c r="D173" s="53" t="s">
        <v>118</v>
      </c>
      <c r="E173" s="57">
        <v>535315</v>
      </c>
      <c r="F173" s="57">
        <v>0</v>
      </c>
      <c r="G173" s="57">
        <v>0</v>
      </c>
      <c r="H173" s="57">
        <v>535315</v>
      </c>
    </row>
    <row r="174" spans="1:8" ht="15">
      <c r="A174" s="37" t="s">
        <v>267</v>
      </c>
      <c r="B174" s="33" t="s">
        <v>21</v>
      </c>
      <c r="C174" s="54" t="s">
        <v>146</v>
      </c>
      <c r="D174" s="53" t="s">
        <v>38</v>
      </c>
      <c r="E174" s="57">
        <v>2100000</v>
      </c>
      <c r="F174" s="57">
        <v>0</v>
      </c>
      <c r="G174" s="57">
        <v>2900000</v>
      </c>
      <c r="H174" s="57">
        <v>-800000</v>
      </c>
    </row>
    <row r="175" spans="1:8" ht="15">
      <c r="A175" s="37" t="s">
        <v>267</v>
      </c>
      <c r="B175" s="33" t="s">
        <v>21</v>
      </c>
      <c r="C175" s="54" t="s">
        <v>193</v>
      </c>
      <c r="D175" s="53" t="s">
        <v>105</v>
      </c>
      <c r="E175" s="57">
        <v>-10019</v>
      </c>
      <c r="F175" s="57">
        <v>0</v>
      </c>
      <c r="G175" s="57">
        <v>0</v>
      </c>
      <c r="H175" s="57">
        <v>-10019</v>
      </c>
    </row>
    <row r="176" spans="1:8" ht="15">
      <c r="A176" s="37" t="s">
        <v>267</v>
      </c>
      <c r="B176" s="33" t="s">
        <v>21</v>
      </c>
      <c r="C176" s="54" t="s">
        <v>123</v>
      </c>
      <c r="D176" s="53" t="s">
        <v>35</v>
      </c>
      <c r="E176" s="57">
        <v>13525178</v>
      </c>
      <c r="F176" s="57">
        <v>0</v>
      </c>
      <c r="G176" s="57">
        <v>0</v>
      </c>
      <c r="H176" s="57">
        <v>13525178</v>
      </c>
    </row>
    <row r="177" spans="1:8" ht="15">
      <c r="A177" s="37" t="s">
        <v>267</v>
      </c>
      <c r="B177" s="33" t="s">
        <v>21</v>
      </c>
      <c r="C177" s="54" t="s">
        <v>194</v>
      </c>
      <c r="D177" s="53" t="s">
        <v>78</v>
      </c>
      <c r="E177" s="57">
        <v>2124480</v>
      </c>
      <c r="F177" s="57">
        <v>0</v>
      </c>
      <c r="G177" s="57">
        <v>0</v>
      </c>
      <c r="H177" s="57">
        <v>2124480</v>
      </c>
    </row>
    <row r="178" spans="1:8" ht="15">
      <c r="A178" s="37" t="s">
        <v>267</v>
      </c>
      <c r="B178" s="33" t="s">
        <v>21</v>
      </c>
      <c r="C178" s="54" t="s">
        <v>149</v>
      </c>
      <c r="D178" s="53" t="s">
        <v>61</v>
      </c>
      <c r="E178" s="57">
        <v>557183</v>
      </c>
      <c r="F178" s="57">
        <v>0</v>
      </c>
      <c r="G178" s="57">
        <v>0</v>
      </c>
      <c r="H178" s="57">
        <v>557183</v>
      </c>
    </row>
    <row r="179" spans="1:8" ht="15">
      <c r="A179" s="37" t="s">
        <v>267</v>
      </c>
      <c r="B179" s="33" t="s">
        <v>21</v>
      </c>
      <c r="C179" s="54" t="s">
        <v>235</v>
      </c>
      <c r="D179" s="53" t="s">
        <v>236</v>
      </c>
      <c r="E179" s="57">
        <v>-8819000</v>
      </c>
      <c r="F179" s="57">
        <v>0</v>
      </c>
      <c r="G179" s="57">
        <v>0</v>
      </c>
      <c r="H179" s="57">
        <v>-8819000</v>
      </c>
    </row>
    <row r="180" spans="1:8" ht="15">
      <c r="A180" s="37" t="s">
        <v>267</v>
      </c>
      <c r="B180" s="33" t="s">
        <v>21</v>
      </c>
      <c r="C180" s="54" t="s">
        <v>237</v>
      </c>
      <c r="D180" s="53" t="s">
        <v>238</v>
      </c>
      <c r="E180" s="57">
        <v>-3956375</v>
      </c>
      <c r="F180" s="57">
        <v>0</v>
      </c>
      <c r="G180" s="57">
        <v>0</v>
      </c>
      <c r="H180" s="57">
        <v>-3956375</v>
      </c>
    </row>
    <row r="181" spans="1:8" ht="15">
      <c r="A181" s="37" t="s">
        <v>267</v>
      </c>
      <c r="B181" s="33" t="s">
        <v>21</v>
      </c>
      <c r="C181" s="54" t="s">
        <v>195</v>
      </c>
      <c r="D181" s="53" t="s">
        <v>106</v>
      </c>
      <c r="E181" s="57">
        <v>4343779</v>
      </c>
      <c r="F181" s="57">
        <v>3070363</v>
      </c>
      <c r="G181" s="57">
        <v>4830790</v>
      </c>
      <c r="H181" s="57">
        <v>2583352</v>
      </c>
    </row>
    <row r="182" spans="1:8" ht="15">
      <c r="A182" s="37" t="s">
        <v>267</v>
      </c>
      <c r="B182" s="33" t="s">
        <v>21</v>
      </c>
      <c r="C182" s="54" t="s">
        <v>241</v>
      </c>
      <c r="D182" s="53" t="s">
        <v>242</v>
      </c>
      <c r="E182" s="57">
        <v>126737</v>
      </c>
      <c r="F182" s="57">
        <v>0</v>
      </c>
      <c r="G182" s="57">
        <v>0</v>
      </c>
      <c r="H182" s="57">
        <v>126737</v>
      </c>
    </row>
    <row r="183" spans="1:8" ht="15">
      <c r="A183" s="37" t="s">
        <v>267</v>
      </c>
      <c r="B183" s="33" t="s">
        <v>21</v>
      </c>
      <c r="C183" s="54" t="s">
        <v>208</v>
      </c>
      <c r="D183" s="53" t="s">
        <v>202</v>
      </c>
      <c r="E183" s="57">
        <v>127180</v>
      </c>
      <c r="F183" s="57">
        <v>0</v>
      </c>
      <c r="G183" s="57">
        <v>0</v>
      </c>
      <c r="H183" s="57">
        <v>127180</v>
      </c>
    </row>
    <row r="184" spans="1:8" ht="15">
      <c r="A184" s="37" t="s">
        <v>267</v>
      </c>
      <c r="B184" s="33" t="s">
        <v>21</v>
      </c>
      <c r="C184" s="54" t="s">
        <v>196</v>
      </c>
      <c r="D184" s="53" t="s">
        <v>79</v>
      </c>
      <c r="E184" s="57">
        <v>6917600</v>
      </c>
      <c r="F184" s="57">
        <v>0</v>
      </c>
      <c r="G184" s="57">
        <v>0</v>
      </c>
      <c r="H184" s="57">
        <v>6917600</v>
      </c>
    </row>
    <row r="185" spans="1:3" ht="15">
      <c r="A185" s="24"/>
      <c r="C185" s="34"/>
    </row>
    <row r="186" spans="1:3" ht="15">
      <c r="A186" s="24"/>
      <c r="C186" s="34"/>
    </row>
    <row r="187" spans="1:3" ht="15">
      <c r="A187" s="24"/>
      <c r="C187" s="34"/>
    </row>
    <row r="188" spans="1:3" ht="15">
      <c r="A188" s="24"/>
      <c r="C188" s="34"/>
    </row>
    <row r="189" spans="1:3" ht="15">
      <c r="A189" s="24"/>
      <c r="C189" s="34"/>
    </row>
    <row r="190" spans="1:3" ht="15">
      <c r="A190" s="24"/>
      <c r="C190" s="34"/>
    </row>
    <row r="191" spans="1:3" ht="15">
      <c r="A191" s="24"/>
      <c r="C191" s="34"/>
    </row>
    <row r="192" spans="1:3" ht="15">
      <c r="A192" s="24"/>
      <c r="C192" s="34"/>
    </row>
    <row r="193" spans="1:3" ht="15">
      <c r="A193" s="24"/>
      <c r="C193" s="34"/>
    </row>
    <row r="194" spans="1:3" ht="15">
      <c r="A194" s="24"/>
      <c r="C194" s="34"/>
    </row>
    <row r="195" spans="1:3" ht="15">
      <c r="A195" s="24"/>
      <c r="C195" s="34"/>
    </row>
    <row r="196" spans="1:3" ht="15">
      <c r="A196" s="24"/>
      <c r="C196" s="34"/>
    </row>
    <row r="197" spans="1:3" ht="15">
      <c r="A197" s="24"/>
      <c r="C197" s="34"/>
    </row>
    <row r="198" spans="1:3" ht="15">
      <c r="A198" s="24"/>
      <c r="C198" s="34"/>
    </row>
    <row r="199" spans="1:3" ht="15">
      <c r="A199" s="24"/>
      <c r="C199" s="34"/>
    </row>
    <row r="200" spans="1:3" ht="15">
      <c r="A200" s="24"/>
      <c r="C200" s="34"/>
    </row>
    <row r="201" spans="1:3" ht="15">
      <c r="A201" s="24"/>
      <c r="C201" s="34"/>
    </row>
    <row r="202" spans="1:3" ht="15">
      <c r="A202" s="24"/>
      <c r="C202" s="34"/>
    </row>
    <row r="203" spans="1:3" ht="15">
      <c r="A203" s="24"/>
      <c r="C203" s="34"/>
    </row>
    <row r="204" spans="1:3" ht="15">
      <c r="A204" s="24"/>
      <c r="C204" s="34"/>
    </row>
    <row r="205" spans="1:3" ht="15">
      <c r="A205" s="24"/>
      <c r="C205" s="34"/>
    </row>
    <row r="206" spans="1:3" ht="15">
      <c r="A206" s="24"/>
      <c r="C206" s="36"/>
    </row>
    <row r="207" spans="1:3" ht="15">
      <c r="A207" s="24"/>
      <c r="C207" s="34"/>
    </row>
    <row r="208" spans="1:3" ht="15">
      <c r="A208" s="24"/>
      <c r="C208" s="34"/>
    </row>
    <row r="209" spans="1:3" ht="15">
      <c r="A209" s="24"/>
      <c r="C209" s="34"/>
    </row>
    <row r="210" spans="1:3" ht="15">
      <c r="A210" s="24"/>
      <c r="C210" s="34"/>
    </row>
    <row r="211" spans="1:3" ht="15">
      <c r="A211" s="24"/>
      <c r="C211" s="34"/>
    </row>
    <row r="212" spans="1:3" ht="15">
      <c r="A212" s="24"/>
      <c r="C212" s="34"/>
    </row>
    <row r="213" spans="1:3" ht="15">
      <c r="A213" s="24"/>
      <c r="C213" s="34"/>
    </row>
    <row r="214" spans="1:3" ht="15">
      <c r="A214" s="24"/>
      <c r="C214" s="34"/>
    </row>
    <row r="215" spans="1:3" ht="15">
      <c r="A215" s="24"/>
      <c r="C215" s="34"/>
    </row>
    <row r="216" spans="1:3" ht="15">
      <c r="A216" s="24"/>
      <c r="C216" s="34"/>
    </row>
    <row r="217" spans="1:3" ht="15">
      <c r="A217" s="24"/>
      <c r="C217" s="34"/>
    </row>
    <row r="218" spans="1:3" ht="15">
      <c r="A218" s="24"/>
      <c r="C218" s="34"/>
    </row>
    <row r="219" spans="1:3" ht="15">
      <c r="A219" s="24"/>
      <c r="C219" s="36"/>
    </row>
    <row r="220" spans="1:3" ht="15">
      <c r="A220" s="24"/>
      <c r="C220" s="36"/>
    </row>
    <row r="221" spans="1:3" ht="15">
      <c r="A221" s="24"/>
      <c r="C221" s="36"/>
    </row>
    <row r="222" spans="1:3" ht="15">
      <c r="A222" s="24"/>
      <c r="C222" s="36"/>
    </row>
    <row r="223" spans="1:3" ht="15">
      <c r="A223" s="24"/>
      <c r="C223" s="34"/>
    </row>
    <row r="224" spans="1:3" ht="15">
      <c r="A224" s="24"/>
      <c r="C224" s="34"/>
    </row>
    <row r="225" spans="1:3" ht="15">
      <c r="A225" s="24"/>
      <c r="C225" s="34"/>
    </row>
    <row r="226" spans="1:3" ht="15">
      <c r="A226" s="24"/>
      <c r="C226" s="34"/>
    </row>
    <row r="227" spans="1:3" ht="15">
      <c r="A227" s="24"/>
      <c r="C227" s="34"/>
    </row>
    <row r="228" spans="1:3" ht="15">
      <c r="A228" s="24"/>
      <c r="C228" s="34"/>
    </row>
    <row r="229" spans="1:3" ht="15">
      <c r="A229" s="24"/>
      <c r="C229" s="34"/>
    </row>
    <row r="230" spans="1:3" ht="15">
      <c r="A230" s="24"/>
      <c r="C230" s="34"/>
    </row>
    <row r="231" spans="1:3" ht="15">
      <c r="A231" s="24"/>
      <c r="C231" s="34"/>
    </row>
    <row r="232" spans="1:3" ht="15">
      <c r="A232" s="24"/>
      <c r="C232" s="36"/>
    </row>
    <row r="233" spans="1:3" ht="15">
      <c r="A233" s="24"/>
      <c r="C233" s="34"/>
    </row>
    <row r="234" spans="1:3" ht="15">
      <c r="A234" s="24"/>
      <c r="C234" s="34"/>
    </row>
    <row r="235" spans="1:3" ht="15">
      <c r="A235" s="24"/>
      <c r="C235" s="36"/>
    </row>
    <row r="236" spans="1:3" ht="15">
      <c r="A236" s="24"/>
      <c r="C236" s="34"/>
    </row>
    <row r="237" spans="1:3" ht="15">
      <c r="A237" s="24"/>
      <c r="C237" s="34"/>
    </row>
    <row r="238" spans="1:3" ht="15">
      <c r="A238" s="24"/>
      <c r="C238" s="34"/>
    </row>
    <row r="239" spans="1:3" ht="15">
      <c r="A239" s="24"/>
      <c r="C239" s="34"/>
    </row>
    <row r="240" spans="1:3" ht="15">
      <c r="A240" s="24"/>
      <c r="C240" s="34"/>
    </row>
    <row r="241" spans="1:3" ht="15">
      <c r="A241" s="24"/>
      <c r="C241" s="34"/>
    </row>
    <row r="242" spans="1:3" ht="15">
      <c r="A242" s="24"/>
      <c r="C242" s="34"/>
    </row>
    <row r="243" spans="1:3" ht="15">
      <c r="A243" s="24"/>
      <c r="C243" s="34"/>
    </row>
    <row r="244" spans="1:3" ht="15">
      <c r="A244" s="24"/>
      <c r="C244" s="34"/>
    </row>
    <row r="245" spans="1:3" ht="15">
      <c r="A245" s="24"/>
      <c r="C245" s="34"/>
    </row>
    <row r="246" spans="1:3" ht="15">
      <c r="A246" s="24"/>
      <c r="C246" s="34"/>
    </row>
    <row r="247" spans="1:3" ht="15">
      <c r="A247" s="24"/>
      <c r="C247" s="34"/>
    </row>
    <row r="248" spans="1:3" ht="15">
      <c r="A248" s="24"/>
      <c r="C248" s="36"/>
    </row>
    <row r="249" spans="1:3" ht="15">
      <c r="A249" s="24"/>
      <c r="C249" s="34"/>
    </row>
    <row r="250" spans="1:3" ht="15">
      <c r="A250" s="24"/>
      <c r="C250" s="34"/>
    </row>
    <row r="251" spans="1:3" ht="15">
      <c r="A251" s="24"/>
      <c r="C251" s="36"/>
    </row>
    <row r="252" spans="1:3" ht="15">
      <c r="A252" s="24"/>
      <c r="C252" s="34"/>
    </row>
    <row r="253" spans="1:3" ht="15">
      <c r="A253" s="24"/>
      <c r="C253" s="34"/>
    </row>
    <row r="254" spans="1:3" ht="15">
      <c r="A254" s="24"/>
      <c r="C254" s="34"/>
    </row>
    <row r="255" spans="1:3" ht="15">
      <c r="A255" s="24"/>
      <c r="C255" s="34"/>
    </row>
    <row r="256" spans="1:3" ht="15">
      <c r="A256" s="24"/>
      <c r="C256" s="34"/>
    </row>
    <row r="257" spans="1:3" ht="15">
      <c r="A257" s="24"/>
      <c r="C257" s="34"/>
    </row>
    <row r="258" spans="1:3" ht="15">
      <c r="A258" s="24"/>
      <c r="C258" s="34"/>
    </row>
    <row r="259" spans="1:3" ht="15">
      <c r="A259" s="24"/>
      <c r="C259" s="34"/>
    </row>
    <row r="260" spans="1:3" ht="15">
      <c r="A260" s="24"/>
      <c r="C260" s="36"/>
    </row>
    <row r="261" spans="1:3" ht="15">
      <c r="A261" s="24"/>
      <c r="C261" s="34"/>
    </row>
    <row r="262" spans="1:3" ht="15">
      <c r="A262" s="24"/>
      <c r="C262" s="34"/>
    </row>
    <row r="263" spans="1:3" ht="15">
      <c r="A263" s="24"/>
      <c r="C263" s="34"/>
    </row>
    <row r="264" spans="1:3" ht="15">
      <c r="A264" s="24"/>
      <c r="C264" s="34"/>
    </row>
    <row r="265" spans="1:3" ht="15">
      <c r="A265" s="24"/>
      <c r="C265" s="34"/>
    </row>
    <row r="266" spans="1:3" ht="15">
      <c r="A266" s="24"/>
      <c r="C266" s="34"/>
    </row>
    <row r="267" spans="1:3" ht="15">
      <c r="A267" s="24"/>
      <c r="C267" s="34"/>
    </row>
    <row r="268" spans="1:3" ht="15">
      <c r="A268" s="24"/>
      <c r="C268" s="34"/>
    </row>
    <row r="269" spans="1:3" ht="15">
      <c r="A269" s="24"/>
      <c r="C269" s="34"/>
    </row>
    <row r="270" spans="1:3" ht="15">
      <c r="A270" s="24"/>
      <c r="C270" s="34"/>
    </row>
    <row r="271" spans="1:3" ht="15">
      <c r="A271" s="24"/>
      <c r="C271" s="34"/>
    </row>
    <row r="272" spans="1:3" ht="15">
      <c r="A272" s="24"/>
      <c r="C272" s="34"/>
    </row>
    <row r="273" spans="1:3" ht="15">
      <c r="A273" s="24"/>
      <c r="C273" s="34"/>
    </row>
    <row r="274" spans="1:3" ht="15">
      <c r="A274" s="24"/>
      <c r="C274" s="34"/>
    </row>
    <row r="275" spans="1:3" ht="15">
      <c r="A275" s="24"/>
      <c r="C275" s="34"/>
    </row>
    <row r="276" spans="1:3" ht="15">
      <c r="A276" s="24"/>
      <c r="C276" s="34"/>
    </row>
    <row r="277" spans="1:3" ht="15">
      <c r="A277" s="24"/>
      <c r="C277" s="34"/>
    </row>
    <row r="278" spans="1:3" ht="15">
      <c r="A278" s="24"/>
      <c r="C278" s="34"/>
    </row>
    <row r="279" spans="1:3" ht="15">
      <c r="A279" s="24"/>
      <c r="C279" s="34"/>
    </row>
    <row r="280" spans="1:3" ht="15">
      <c r="A280" s="24"/>
      <c r="C280" s="34"/>
    </row>
    <row r="281" spans="1:3" ht="15">
      <c r="A281" s="24"/>
      <c r="C281" s="34"/>
    </row>
    <row r="282" spans="1:3" ht="15">
      <c r="A282" s="24"/>
      <c r="C282" s="34"/>
    </row>
    <row r="283" spans="1:3" ht="15">
      <c r="A283" s="24"/>
      <c r="C283" s="34"/>
    </row>
    <row r="284" spans="1:3" ht="15">
      <c r="A284" s="24"/>
      <c r="C284" s="34"/>
    </row>
    <row r="285" spans="1:3" ht="15">
      <c r="A285" s="24"/>
      <c r="C285" s="34"/>
    </row>
    <row r="286" spans="1:3" ht="15">
      <c r="A286" s="24"/>
      <c r="C286" s="34"/>
    </row>
    <row r="287" spans="1:3" ht="15">
      <c r="A287" s="24"/>
      <c r="C287" s="36"/>
    </row>
    <row r="288" spans="1:3" ht="15">
      <c r="A288" s="24"/>
      <c r="C288" s="34"/>
    </row>
    <row r="289" spans="1:3" ht="15">
      <c r="A289" s="24"/>
      <c r="C289" s="34"/>
    </row>
    <row r="290" spans="1:3" ht="15">
      <c r="A290" s="24"/>
      <c r="C290" s="34"/>
    </row>
    <row r="291" spans="1:3" ht="15">
      <c r="A291" s="24"/>
      <c r="C291" s="34"/>
    </row>
    <row r="292" spans="1:3" ht="15">
      <c r="A292" s="24"/>
      <c r="C292" s="34"/>
    </row>
    <row r="293" spans="1:3" ht="15">
      <c r="A293" s="24"/>
      <c r="C293" s="34"/>
    </row>
    <row r="294" spans="1:3" ht="15">
      <c r="A294" s="24"/>
      <c r="C294" s="34"/>
    </row>
    <row r="295" spans="1:3" ht="15">
      <c r="A295" s="24"/>
      <c r="C295" s="34"/>
    </row>
    <row r="296" spans="1:3" ht="15">
      <c r="A296" s="24"/>
      <c r="C296" s="34"/>
    </row>
    <row r="297" spans="1:3" ht="15">
      <c r="A297" s="24"/>
      <c r="C297" s="34"/>
    </row>
    <row r="298" spans="1:3" ht="15">
      <c r="A298" s="24"/>
      <c r="C298" s="34"/>
    </row>
    <row r="299" spans="1:3" ht="15">
      <c r="A299" s="24"/>
      <c r="C299" s="34"/>
    </row>
    <row r="300" spans="1:3" ht="15">
      <c r="A300" s="24"/>
      <c r="C300" s="34"/>
    </row>
    <row r="301" spans="1:3" ht="15">
      <c r="A301" s="24"/>
      <c r="C301" s="36"/>
    </row>
    <row r="302" spans="1:3" ht="15">
      <c r="A302" s="24"/>
      <c r="C302" s="34"/>
    </row>
    <row r="303" spans="1:3" ht="15">
      <c r="A303" s="24"/>
      <c r="C303" s="34"/>
    </row>
    <row r="304" spans="1:3" ht="15">
      <c r="A304" s="24"/>
      <c r="C304" s="34"/>
    </row>
    <row r="305" spans="1:3" ht="15">
      <c r="A305" s="24"/>
      <c r="C305" s="34"/>
    </row>
    <row r="306" spans="1:3" ht="15">
      <c r="A306" s="24"/>
      <c r="C306" s="34"/>
    </row>
    <row r="307" spans="1:3" ht="15">
      <c r="A307" s="24"/>
      <c r="C307" s="34"/>
    </row>
    <row r="308" spans="1:3" ht="15">
      <c r="A308" s="24"/>
      <c r="C308" s="34"/>
    </row>
    <row r="309" spans="1:3" ht="15">
      <c r="A309" s="24"/>
      <c r="C309" s="34"/>
    </row>
    <row r="310" spans="1:3" ht="15">
      <c r="A310" s="24"/>
      <c r="C310" s="36"/>
    </row>
    <row r="311" spans="1:3" ht="15">
      <c r="A311" s="24"/>
      <c r="C311" s="34"/>
    </row>
    <row r="312" spans="1:3" ht="15">
      <c r="A312" s="24"/>
      <c r="C312" s="34"/>
    </row>
    <row r="313" spans="1:3" ht="15">
      <c r="A313" s="24"/>
      <c r="C313" s="34"/>
    </row>
    <row r="314" spans="1:3" ht="15">
      <c r="A314" s="24"/>
      <c r="C314" s="34"/>
    </row>
    <row r="315" spans="1:3" ht="15">
      <c r="A315" s="24"/>
      <c r="C315" s="34"/>
    </row>
    <row r="316" spans="1:3" ht="15">
      <c r="A316" s="24"/>
      <c r="C316" s="34"/>
    </row>
    <row r="317" spans="1:3" ht="15">
      <c r="A317" s="24"/>
      <c r="C317" s="34"/>
    </row>
    <row r="318" spans="1:3" ht="15">
      <c r="A318" s="24"/>
      <c r="C318" s="34"/>
    </row>
    <row r="319" spans="1:3" ht="15">
      <c r="A319" s="24"/>
      <c r="C319" s="34"/>
    </row>
    <row r="320" spans="1:3" ht="15">
      <c r="A320" s="24"/>
      <c r="C320" s="34"/>
    </row>
    <row r="321" spans="1:3" ht="15">
      <c r="A321" s="24"/>
      <c r="C321" s="34"/>
    </row>
    <row r="322" spans="1:3" ht="15">
      <c r="A322" s="24"/>
      <c r="C322" s="34"/>
    </row>
    <row r="323" spans="1:3" ht="15">
      <c r="A323" s="24"/>
      <c r="C323" s="34"/>
    </row>
    <row r="324" spans="1:3" ht="15">
      <c r="A324" s="24"/>
      <c r="C324" s="34"/>
    </row>
    <row r="325" spans="1:3" ht="15">
      <c r="A325" s="24"/>
      <c r="C325" s="34"/>
    </row>
    <row r="326" spans="1:3" ht="15">
      <c r="A326" s="24"/>
      <c r="C326" s="34"/>
    </row>
    <row r="327" spans="1:3" ht="15">
      <c r="A327" s="24"/>
      <c r="C327" s="34"/>
    </row>
    <row r="328" spans="1:3" ht="15">
      <c r="A328" s="24"/>
      <c r="C328" s="34"/>
    </row>
    <row r="329" spans="1:3" ht="15">
      <c r="A329" s="24"/>
      <c r="C329" s="36"/>
    </row>
    <row r="330" spans="1:3" ht="15">
      <c r="A330" s="24"/>
      <c r="C330" s="34"/>
    </row>
    <row r="331" spans="1:3" ht="15">
      <c r="A331" s="24"/>
      <c r="C331" s="34"/>
    </row>
    <row r="332" spans="1:3" ht="15">
      <c r="A332" s="24"/>
      <c r="C332" s="34"/>
    </row>
    <row r="333" spans="1:3" ht="15">
      <c r="A333" s="24"/>
      <c r="C333" s="34"/>
    </row>
    <row r="334" spans="1:3" ht="15">
      <c r="A334" s="24"/>
      <c r="C334" s="36"/>
    </row>
    <row r="335" spans="1:3" ht="15">
      <c r="A335" s="24"/>
      <c r="C335" s="34"/>
    </row>
    <row r="336" spans="1:3" ht="15">
      <c r="A336" s="24"/>
      <c r="C336" s="34"/>
    </row>
    <row r="337" spans="1:3" ht="15">
      <c r="A337" s="24"/>
      <c r="C337" s="34"/>
    </row>
    <row r="338" spans="1:3" ht="15">
      <c r="A338" s="24"/>
      <c r="C338" s="34"/>
    </row>
    <row r="339" spans="1:3" ht="15">
      <c r="A339" s="24"/>
      <c r="C339" s="34"/>
    </row>
    <row r="340" spans="1:3" ht="15">
      <c r="A340" s="24"/>
      <c r="C340" s="34"/>
    </row>
    <row r="341" spans="1:3" ht="15">
      <c r="A341" s="24"/>
      <c r="C341" s="34"/>
    </row>
    <row r="342" spans="1:3" ht="15">
      <c r="A342" s="24"/>
      <c r="C342" s="34"/>
    </row>
    <row r="343" spans="1:3" ht="15">
      <c r="A343" s="24"/>
      <c r="C343" s="34"/>
    </row>
  </sheetData>
  <sheetProtection/>
  <autoFilter ref="A16:L16"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2018-01-31T20:44:51Z</dcterms:modified>
  <cp:category/>
  <cp:version/>
  <cp:contentType/>
  <cp:contentStatus/>
</cp:coreProperties>
</file>